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howaitc-my.sharepoint.com/personal/f-ishikawa_showa-u_ac_jp/Documents/2025年度遺伝子組換え実験室/16S受託解析/"/>
    </mc:Choice>
  </mc:AlternateContent>
  <xr:revisionPtr revIDLastSave="0" documentId="8_{06E61A5C-E784-4C92-B8AB-478DAFC897B3}" xr6:coauthVersionLast="47" xr6:coauthVersionMax="47" xr10:uidLastSave="{00000000-0000-0000-0000-000000000000}"/>
  <bookViews>
    <workbookView xWindow="3015" yWindow="4147" windowWidth="21600" windowHeight="11333" xr2:uid="{00000000-000D-0000-FFFF-FFFF00000000}"/>
  </bookViews>
  <sheets>
    <sheet name="依頼書" sheetId="1" r:id="rId1"/>
    <sheet name="検体情報_16S" sheetId="2" r:id="rId2"/>
    <sheet name="16S_サマリーシート" sheetId="5" state="hidden" r:id="rId3"/>
    <sheet name="検体情報_ショットガン" sheetId="6" r:id="rId4"/>
    <sheet name="ショットガン_サマリーシート " sheetId="8" state="hidden" r:id="rId5"/>
  </sheets>
  <definedNames>
    <definedName name="_xlnm.Print_Area" localSheetId="0">依頼書!$A$1:$AC$27</definedName>
    <definedName name="_xlnm.Print_Area" localSheetId="1">検体情報_16S!$A$1:$M$109</definedName>
    <definedName name="_xlnm.Print_Area" localSheetId="3">検体情報_ショットガン!$A$1:$M$109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7" i="8" l="1"/>
  <c r="K97" i="8"/>
  <c r="J97" i="8"/>
  <c r="I97" i="8"/>
  <c r="H97" i="8"/>
  <c r="G97" i="8"/>
  <c r="F97" i="8"/>
  <c r="E97" i="8"/>
  <c r="D97" i="8"/>
  <c r="C97" i="8"/>
  <c r="L96" i="8"/>
  <c r="K96" i="8"/>
  <c r="J96" i="8"/>
  <c r="I96" i="8"/>
  <c r="H96" i="8"/>
  <c r="G96" i="8"/>
  <c r="F96" i="8"/>
  <c r="E96" i="8"/>
  <c r="D96" i="8"/>
  <c r="C96" i="8"/>
  <c r="L95" i="8"/>
  <c r="K95" i="8"/>
  <c r="J95" i="8"/>
  <c r="I95" i="8"/>
  <c r="H95" i="8"/>
  <c r="G95" i="8"/>
  <c r="F95" i="8"/>
  <c r="E95" i="8"/>
  <c r="D95" i="8"/>
  <c r="C95" i="8"/>
  <c r="L94" i="8"/>
  <c r="K94" i="8"/>
  <c r="J94" i="8"/>
  <c r="I94" i="8"/>
  <c r="H94" i="8"/>
  <c r="G94" i="8"/>
  <c r="F94" i="8"/>
  <c r="E94" i="8"/>
  <c r="D94" i="8"/>
  <c r="C94" i="8"/>
  <c r="L93" i="8"/>
  <c r="K93" i="8"/>
  <c r="J93" i="8"/>
  <c r="I93" i="8"/>
  <c r="H93" i="8"/>
  <c r="G93" i="8"/>
  <c r="F93" i="8"/>
  <c r="E93" i="8"/>
  <c r="D93" i="8"/>
  <c r="C93" i="8"/>
  <c r="L92" i="8"/>
  <c r="K92" i="8"/>
  <c r="J92" i="8"/>
  <c r="I92" i="8"/>
  <c r="H92" i="8"/>
  <c r="G92" i="8"/>
  <c r="F92" i="8"/>
  <c r="E92" i="8"/>
  <c r="D92" i="8"/>
  <c r="C92" i="8"/>
  <c r="L91" i="8"/>
  <c r="K91" i="8"/>
  <c r="J91" i="8"/>
  <c r="I91" i="8"/>
  <c r="H91" i="8"/>
  <c r="G91" i="8"/>
  <c r="F91" i="8"/>
  <c r="E91" i="8"/>
  <c r="D91" i="8"/>
  <c r="C91" i="8"/>
  <c r="L90" i="8"/>
  <c r="K90" i="8"/>
  <c r="J90" i="8"/>
  <c r="I90" i="8"/>
  <c r="H90" i="8"/>
  <c r="G90" i="8"/>
  <c r="F90" i="8"/>
  <c r="E90" i="8"/>
  <c r="D90" i="8"/>
  <c r="C90" i="8"/>
  <c r="L89" i="8"/>
  <c r="K89" i="8"/>
  <c r="J89" i="8"/>
  <c r="I89" i="8"/>
  <c r="H89" i="8"/>
  <c r="G89" i="8"/>
  <c r="F89" i="8"/>
  <c r="E89" i="8"/>
  <c r="D89" i="8"/>
  <c r="C89" i="8"/>
  <c r="L88" i="8"/>
  <c r="K88" i="8"/>
  <c r="J88" i="8"/>
  <c r="I88" i="8"/>
  <c r="H88" i="8"/>
  <c r="G88" i="8"/>
  <c r="F88" i="8"/>
  <c r="E88" i="8"/>
  <c r="D88" i="8"/>
  <c r="C88" i="8"/>
  <c r="L87" i="8"/>
  <c r="K87" i="8"/>
  <c r="J87" i="8"/>
  <c r="I87" i="8"/>
  <c r="H87" i="8"/>
  <c r="G87" i="8"/>
  <c r="F87" i="8"/>
  <c r="E87" i="8"/>
  <c r="D87" i="8"/>
  <c r="C87" i="8"/>
  <c r="L86" i="8"/>
  <c r="K86" i="8"/>
  <c r="J86" i="8"/>
  <c r="I86" i="8"/>
  <c r="H86" i="8"/>
  <c r="G86" i="8"/>
  <c r="F86" i="8"/>
  <c r="E86" i="8"/>
  <c r="D86" i="8"/>
  <c r="C86" i="8"/>
  <c r="L85" i="8"/>
  <c r="K85" i="8"/>
  <c r="J85" i="8"/>
  <c r="I85" i="8"/>
  <c r="H85" i="8"/>
  <c r="G85" i="8"/>
  <c r="F85" i="8"/>
  <c r="E85" i="8"/>
  <c r="D85" i="8"/>
  <c r="C85" i="8"/>
  <c r="L84" i="8"/>
  <c r="K84" i="8"/>
  <c r="J84" i="8"/>
  <c r="I84" i="8"/>
  <c r="H84" i="8"/>
  <c r="G84" i="8"/>
  <c r="F84" i="8"/>
  <c r="E84" i="8"/>
  <c r="D84" i="8"/>
  <c r="C84" i="8"/>
  <c r="L83" i="8"/>
  <c r="K83" i="8"/>
  <c r="J83" i="8"/>
  <c r="I83" i="8"/>
  <c r="H83" i="8"/>
  <c r="G83" i="8"/>
  <c r="F83" i="8"/>
  <c r="E83" i="8"/>
  <c r="D83" i="8"/>
  <c r="C83" i="8"/>
  <c r="L82" i="8"/>
  <c r="K82" i="8"/>
  <c r="J82" i="8"/>
  <c r="I82" i="8"/>
  <c r="H82" i="8"/>
  <c r="G82" i="8"/>
  <c r="F82" i="8"/>
  <c r="E82" i="8"/>
  <c r="D82" i="8"/>
  <c r="C82" i="8"/>
  <c r="L81" i="8"/>
  <c r="K81" i="8"/>
  <c r="J81" i="8"/>
  <c r="I81" i="8"/>
  <c r="H81" i="8"/>
  <c r="G81" i="8"/>
  <c r="F81" i="8"/>
  <c r="E81" i="8"/>
  <c r="D81" i="8"/>
  <c r="C81" i="8"/>
  <c r="L80" i="8"/>
  <c r="K80" i="8"/>
  <c r="J80" i="8"/>
  <c r="I80" i="8"/>
  <c r="H80" i="8"/>
  <c r="G80" i="8"/>
  <c r="F80" i="8"/>
  <c r="E80" i="8"/>
  <c r="D80" i="8"/>
  <c r="C80" i="8"/>
  <c r="L79" i="8"/>
  <c r="K79" i="8"/>
  <c r="J79" i="8"/>
  <c r="I79" i="8"/>
  <c r="H79" i="8"/>
  <c r="G79" i="8"/>
  <c r="F79" i="8"/>
  <c r="E79" i="8"/>
  <c r="D79" i="8"/>
  <c r="C79" i="8"/>
  <c r="L78" i="8"/>
  <c r="K78" i="8"/>
  <c r="J78" i="8"/>
  <c r="I78" i="8"/>
  <c r="H78" i="8"/>
  <c r="G78" i="8"/>
  <c r="F78" i="8"/>
  <c r="E78" i="8"/>
  <c r="D78" i="8"/>
  <c r="C78" i="8"/>
  <c r="L77" i="8"/>
  <c r="K77" i="8"/>
  <c r="J77" i="8"/>
  <c r="I77" i="8"/>
  <c r="H77" i="8"/>
  <c r="G77" i="8"/>
  <c r="F77" i="8"/>
  <c r="E77" i="8"/>
  <c r="D77" i="8"/>
  <c r="C77" i="8"/>
  <c r="L76" i="8"/>
  <c r="K76" i="8"/>
  <c r="J76" i="8"/>
  <c r="I76" i="8"/>
  <c r="H76" i="8"/>
  <c r="G76" i="8"/>
  <c r="F76" i="8"/>
  <c r="E76" i="8"/>
  <c r="D76" i="8"/>
  <c r="C76" i="8"/>
  <c r="L75" i="8"/>
  <c r="K75" i="8"/>
  <c r="J75" i="8"/>
  <c r="I75" i="8"/>
  <c r="H75" i="8"/>
  <c r="G75" i="8"/>
  <c r="F75" i="8"/>
  <c r="E75" i="8"/>
  <c r="D75" i="8"/>
  <c r="C75" i="8"/>
  <c r="L74" i="8"/>
  <c r="K74" i="8"/>
  <c r="J74" i="8"/>
  <c r="I74" i="8"/>
  <c r="H74" i="8"/>
  <c r="G74" i="8"/>
  <c r="F74" i="8"/>
  <c r="E74" i="8"/>
  <c r="D74" i="8"/>
  <c r="C74" i="8"/>
  <c r="L73" i="8"/>
  <c r="K73" i="8"/>
  <c r="J73" i="8"/>
  <c r="I73" i="8"/>
  <c r="H73" i="8"/>
  <c r="G73" i="8"/>
  <c r="F73" i="8"/>
  <c r="E73" i="8"/>
  <c r="D73" i="8"/>
  <c r="C73" i="8"/>
  <c r="L72" i="8"/>
  <c r="K72" i="8"/>
  <c r="J72" i="8"/>
  <c r="I72" i="8"/>
  <c r="H72" i="8"/>
  <c r="G72" i="8"/>
  <c r="F72" i="8"/>
  <c r="E72" i="8"/>
  <c r="D72" i="8"/>
  <c r="C72" i="8"/>
  <c r="L71" i="8"/>
  <c r="K71" i="8"/>
  <c r="J71" i="8"/>
  <c r="I71" i="8"/>
  <c r="H71" i="8"/>
  <c r="G71" i="8"/>
  <c r="F71" i="8"/>
  <c r="E71" i="8"/>
  <c r="D71" i="8"/>
  <c r="C71" i="8"/>
  <c r="L70" i="8"/>
  <c r="K70" i="8"/>
  <c r="J70" i="8"/>
  <c r="I70" i="8"/>
  <c r="H70" i="8"/>
  <c r="G70" i="8"/>
  <c r="F70" i="8"/>
  <c r="E70" i="8"/>
  <c r="D70" i="8"/>
  <c r="C70" i="8"/>
  <c r="L69" i="8"/>
  <c r="K69" i="8"/>
  <c r="J69" i="8"/>
  <c r="I69" i="8"/>
  <c r="H69" i="8"/>
  <c r="G69" i="8"/>
  <c r="F69" i="8"/>
  <c r="E69" i="8"/>
  <c r="D69" i="8"/>
  <c r="C69" i="8"/>
  <c r="L68" i="8"/>
  <c r="K68" i="8"/>
  <c r="J68" i="8"/>
  <c r="I68" i="8"/>
  <c r="H68" i="8"/>
  <c r="G68" i="8"/>
  <c r="F68" i="8"/>
  <c r="E68" i="8"/>
  <c r="D68" i="8"/>
  <c r="C68" i="8"/>
  <c r="L67" i="8"/>
  <c r="K67" i="8"/>
  <c r="J67" i="8"/>
  <c r="I67" i="8"/>
  <c r="H67" i="8"/>
  <c r="G67" i="8"/>
  <c r="F67" i="8"/>
  <c r="E67" i="8"/>
  <c r="D67" i="8"/>
  <c r="C67" i="8"/>
  <c r="L66" i="8"/>
  <c r="K66" i="8"/>
  <c r="J66" i="8"/>
  <c r="I66" i="8"/>
  <c r="H66" i="8"/>
  <c r="G66" i="8"/>
  <c r="F66" i="8"/>
  <c r="E66" i="8"/>
  <c r="D66" i="8"/>
  <c r="C66" i="8"/>
  <c r="L65" i="8"/>
  <c r="K65" i="8"/>
  <c r="J65" i="8"/>
  <c r="I65" i="8"/>
  <c r="H65" i="8"/>
  <c r="G65" i="8"/>
  <c r="F65" i="8"/>
  <c r="E65" i="8"/>
  <c r="D65" i="8"/>
  <c r="C65" i="8"/>
  <c r="L64" i="8"/>
  <c r="K64" i="8"/>
  <c r="J64" i="8"/>
  <c r="I64" i="8"/>
  <c r="H64" i="8"/>
  <c r="G64" i="8"/>
  <c r="F64" i="8"/>
  <c r="E64" i="8"/>
  <c r="D64" i="8"/>
  <c r="C64" i="8"/>
  <c r="L63" i="8"/>
  <c r="K63" i="8"/>
  <c r="J63" i="8"/>
  <c r="I63" i="8"/>
  <c r="H63" i="8"/>
  <c r="G63" i="8"/>
  <c r="F63" i="8"/>
  <c r="E63" i="8"/>
  <c r="D63" i="8"/>
  <c r="C63" i="8"/>
  <c r="L62" i="8"/>
  <c r="K62" i="8"/>
  <c r="J62" i="8"/>
  <c r="I62" i="8"/>
  <c r="H62" i="8"/>
  <c r="G62" i="8"/>
  <c r="F62" i="8"/>
  <c r="E62" i="8"/>
  <c r="D62" i="8"/>
  <c r="C62" i="8"/>
  <c r="L61" i="8"/>
  <c r="K61" i="8"/>
  <c r="J61" i="8"/>
  <c r="I61" i="8"/>
  <c r="H61" i="8"/>
  <c r="G61" i="8"/>
  <c r="F61" i="8"/>
  <c r="E61" i="8"/>
  <c r="D61" i="8"/>
  <c r="C61" i="8"/>
  <c r="L60" i="8"/>
  <c r="K60" i="8"/>
  <c r="J60" i="8"/>
  <c r="I60" i="8"/>
  <c r="H60" i="8"/>
  <c r="G60" i="8"/>
  <c r="F60" i="8"/>
  <c r="E60" i="8"/>
  <c r="D60" i="8"/>
  <c r="C60" i="8"/>
  <c r="L59" i="8"/>
  <c r="K59" i="8"/>
  <c r="J59" i="8"/>
  <c r="I59" i="8"/>
  <c r="H59" i="8"/>
  <c r="G59" i="8"/>
  <c r="F59" i="8"/>
  <c r="E59" i="8"/>
  <c r="D59" i="8"/>
  <c r="C59" i="8"/>
  <c r="L58" i="8"/>
  <c r="K58" i="8"/>
  <c r="J58" i="8"/>
  <c r="I58" i="8"/>
  <c r="H58" i="8"/>
  <c r="G58" i="8"/>
  <c r="F58" i="8"/>
  <c r="E58" i="8"/>
  <c r="D58" i="8"/>
  <c r="C58" i="8"/>
  <c r="L57" i="8"/>
  <c r="K57" i="8"/>
  <c r="J57" i="8"/>
  <c r="I57" i="8"/>
  <c r="H57" i="8"/>
  <c r="G57" i="8"/>
  <c r="F57" i="8"/>
  <c r="E57" i="8"/>
  <c r="D57" i="8"/>
  <c r="C57" i="8"/>
  <c r="L56" i="8"/>
  <c r="K56" i="8"/>
  <c r="J56" i="8"/>
  <c r="I56" i="8"/>
  <c r="H56" i="8"/>
  <c r="G56" i="8"/>
  <c r="F56" i="8"/>
  <c r="E56" i="8"/>
  <c r="D56" i="8"/>
  <c r="C56" i="8"/>
  <c r="L55" i="8"/>
  <c r="K55" i="8"/>
  <c r="J55" i="8"/>
  <c r="I55" i="8"/>
  <c r="H55" i="8"/>
  <c r="G55" i="8"/>
  <c r="F55" i="8"/>
  <c r="E55" i="8"/>
  <c r="D55" i="8"/>
  <c r="C55" i="8"/>
  <c r="L54" i="8"/>
  <c r="K54" i="8"/>
  <c r="J54" i="8"/>
  <c r="I54" i="8"/>
  <c r="H54" i="8"/>
  <c r="G54" i="8"/>
  <c r="F54" i="8"/>
  <c r="E54" i="8"/>
  <c r="D54" i="8"/>
  <c r="C54" i="8"/>
  <c r="L53" i="8"/>
  <c r="K53" i="8"/>
  <c r="J53" i="8"/>
  <c r="I53" i="8"/>
  <c r="H53" i="8"/>
  <c r="G53" i="8"/>
  <c r="F53" i="8"/>
  <c r="E53" i="8"/>
  <c r="D53" i="8"/>
  <c r="C53" i="8"/>
  <c r="L52" i="8"/>
  <c r="K52" i="8"/>
  <c r="J52" i="8"/>
  <c r="I52" i="8"/>
  <c r="H52" i="8"/>
  <c r="G52" i="8"/>
  <c r="F52" i="8"/>
  <c r="E52" i="8"/>
  <c r="D52" i="8"/>
  <c r="C52" i="8"/>
  <c r="L51" i="8"/>
  <c r="K51" i="8"/>
  <c r="J51" i="8"/>
  <c r="I51" i="8"/>
  <c r="H51" i="8"/>
  <c r="G51" i="8"/>
  <c r="F51" i="8"/>
  <c r="E51" i="8"/>
  <c r="D51" i="8"/>
  <c r="C51" i="8"/>
  <c r="L50" i="8"/>
  <c r="K50" i="8"/>
  <c r="J50" i="8"/>
  <c r="I50" i="8"/>
  <c r="H50" i="8"/>
  <c r="G50" i="8"/>
  <c r="F50" i="8"/>
  <c r="E50" i="8"/>
  <c r="D50" i="8"/>
  <c r="C50" i="8"/>
  <c r="L49" i="8"/>
  <c r="K49" i="8"/>
  <c r="J49" i="8"/>
  <c r="I49" i="8"/>
  <c r="H49" i="8"/>
  <c r="G49" i="8"/>
  <c r="F49" i="8"/>
  <c r="E49" i="8"/>
  <c r="D49" i="8"/>
  <c r="C49" i="8"/>
  <c r="L48" i="8"/>
  <c r="K48" i="8"/>
  <c r="J48" i="8"/>
  <c r="I48" i="8"/>
  <c r="H48" i="8"/>
  <c r="G48" i="8"/>
  <c r="F48" i="8"/>
  <c r="E48" i="8"/>
  <c r="D48" i="8"/>
  <c r="C48" i="8"/>
  <c r="L47" i="8"/>
  <c r="K47" i="8"/>
  <c r="J47" i="8"/>
  <c r="I47" i="8"/>
  <c r="H47" i="8"/>
  <c r="G47" i="8"/>
  <c r="F47" i="8"/>
  <c r="E47" i="8"/>
  <c r="D47" i="8"/>
  <c r="C47" i="8"/>
  <c r="L46" i="8"/>
  <c r="K46" i="8"/>
  <c r="J46" i="8"/>
  <c r="I46" i="8"/>
  <c r="H46" i="8"/>
  <c r="G46" i="8"/>
  <c r="F46" i="8"/>
  <c r="E46" i="8"/>
  <c r="D46" i="8"/>
  <c r="C46" i="8"/>
  <c r="L45" i="8"/>
  <c r="K45" i="8"/>
  <c r="J45" i="8"/>
  <c r="I45" i="8"/>
  <c r="H45" i="8"/>
  <c r="G45" i="8"/>
  <c r="F45" i="8"/>
  <c r="E45" i="8"/>
  <c r="D45" i="8"/>
  <c r="C45" i="8"/>
  <c r="L44" i="8"/>
  <c r="K44" i="8"/>
  <c r="J44" i="8"/>
  <c r="I44" i="8"/>
  <c r="H44" i="8"/>
  <c r="G44" i="8"/>
  <c r="F44" i="8"/>
  <c r="E44" i="8"/>
  <c r="D44" i="8"/>
  <c r="C44" i="8"/>
  <c r="L43" i="8"/>
  <c r="K43" i="8"/>
  <c r="J43" i="8"/>
  <c r="I43" i="8"/>
  <c r="H43" i="8"/>
  <c r="G43" i="8"/>
  <c r="F43" i="8"/>
  <c r="E43" i="8"/>
  <c r="D43" i="8"/>
  <c r="C43" i="8"/>
  <c r="L42" i="8"/>
  <c r="K42" i="8"/>
  <c r="J42" i="8"/>
  <c r="I42" i="8"/>
  <c r="H42" i="8"/>
  <c r="G42" i="8"/>
  <c r="F42" i="8"/>
  <c r="E42" i="8"/>
  <c r="D42" i="8"/>
  <c r="C42" i="8"/>
  <c r="L41" i="8"/>
  <c r="K41" i="8"/>
  <c r="J41" i="8"/>
  <c r="I41" i="8"/>
  <c r="H41" i="8"/>
  <c r="G41" i="8"/>
  <c r="F41" i="8"/>
  <c r="E41" i="8"/>
  <c r="D41" i="8"/>
  <c r="C41" i="8"/>
  <c r="L40" i="8"/>
  <c r="K40" i="8"/>
  <c r="J40" i="8"/>
  <c r="I40" i="8"/>
  <c r="H40" i="8"/>
  <c r="G40" i="8"/>
  <c r="F40" i="8"/>
  <c r="E40" i="8"/>
  <c r="D40" i="8"/>
  <c r="C40" i="8"/>
  <c r="L39" i="8"/>
  <c r="K39" i="8"/>
  <c r="J39" i="8"/>
  <c r="I39" i="8"/>
  <c r="H39" i="8"/>
  <c r="G39" i="8"/>
  <c r="F39" i="8"/>
  <c r="E39" i="8"/>
  <c r="D39" i="8"/>
  <c r="C39" i="8"/>
  <c r="L38" i="8"/>
  <c r="K38" i="8"/>
  <c r="J38" i="8"/>
  <c r="I38" i="8"/>
  <c r="H38" i="8"/>
  <c r="G38" i="8"/>
  <c r="F38" i="8"/>
  <c r="E38" i="8"/>
  <c r="D38" i="8"/>
  <c r="C38" i="8"/>
  <c r="L37" i="8"/>
  <c r="K37" i="8"/>
  <c r="J37" i="8"/>
  <c r="I37" i="8"/>
  <c r="H37" i="8"/>
  <c r="G37" i="8"/>
  <c r="F37" i="8"/>
  <c r="E37" i="8"/>
  <c r="D37" i="8"/>
  <c r="C37" i="8"/>
  <c r="L36" i="8"/>
  <c r="K36" i="8"/>
  <c r="J36" i="8"/>
  <c r="I36" i="8"/>
  <c r="H36" i="8"/>
  <c r="G36" i="8"/>
  <c r="F36" i="8"/>
  <c r="E36" i="8"/>
  <c r="D36" i="8"/>
  <c r="C36" i="8"/>
  <c r="L35" i="8"/>
  <c r="K35" i="8"/>
  <c r="J35" i="8"/>
  <c r="I35" i="8"/>
  <c r="H35" i="8"/>
  <c r="G35" i="8"/>
  <c r="F35" i="8"/>
  <c r="E35" i="8"/>
  <c r="D35" i="8"/>
  <c r="C35" i="8"/>
  <c r="L34" i="8"/>
  <c r="K34" i="8"/>
  <c r="J34" i="8"/>
  <c r="I34" i="8"/>
  <c r="H34" i="8"/>
  <c r="G34" i="8"/>
  <c r="F34" i="8"/>
  <c r="E34" i="8"/>
  <c r="D34" i="8"/>
  <c r="C34" i="8"/>
  <c r="L33" i="8"/>
  <c r="K33" i="8"/>
  <c r="J33" i="8"/>
  <c r="I33" i="8"/>
  <c r="H33" i="8"/>
  <c r="G33" i="8"/>
  <c r="F33" i="8"/>
  <c r="E33" i="8"/>
  <c r="D33" i="8"/>
  <c r="C33" i="8"/>
  <c r="L32" i="8"/>
  <c r="K32" i="8"/>
  <c r="J32" i="8"/>
  <c r="I32" i="8"/>
  <c r="H32" i="8"/>
  <c r="G32" i="8"/>
  <c r="F32" i="8"/>
  <c r="E32" i="8"/>
  <c r="D32" i="8"/>
  <c r="C32" i="8"/>
  <c r="L31" i="8"/>
  <c r="K31" i="8"/>
  <c r="J31" i="8"/>
  <c r="I31" i="8"/>
  <c r="H31" i="8"/>
  <c r="G31" i="8"/>
  <c r="F31" i="8"/>
  <c r="E31" i="8"/>
  <c r="D31" i="8"/>
  <c r="C31" i="8"/>
  <c r="L30" i="8"/>
  <c r="K30" i="8"/>
  <c r="J30" i="8"/>
  <c r="I30" i="8"/>
  <c r="H30" i="8"/>
  <c r="G30" i="8"/>
  <c r="F30" i="8"/>
  <c r="E30" i="8"/>
  <c r="D30" i="8"/>
  <c r="C30" i="8"/>
  <c r="L29" i="8"/>
  <c r="K29" i="8"/>
  <c r="J29" i="8"/>
  <c r="I29" i="8"/>
  <c r="H29" i="8"/>
  <c r="G29" i="8"/>
  <c r="F29" i="8"/>
  <c r="E29" i="8"/>
  <c r="D29" i="8"/>
  <c r="C29" i="8"/>
  <c r="L28" i="8"/>
  <c r="K28" i="8"/>
  <c r="J28" i="8"/>
  <c r="I28" i="8"/>
  <c r="H28" i="8"/>
  <c r="G28" i="8"/>
  <c r="F28" i="8"/>
  <c r="E28" i="8"/>
  <c r="D28" i="8"/>
  <c r="C28" i="8"/>
  <c r="L27" i="8"/>
  <c r="K27" i="8"/>
  <c r="J27" i="8"/>
  <c r="I27" i="8"/>
  <c r="H27" i="8"/>
  <c r="G27" i="8"/>
  <c r="F27" i="8"/>
  <c r="E27" i="8"/>
  <c r="D27" i="8"/>
  <c r="C27" i="8"/>
  <c r="L26" i="8"/>
  <c r="K26" i="8"/>
  <c r="J26" i="8"/>
  <c r="I26" i="8"/>
  <c r="H26" i="8"/>
  <c r="G26" i="8"/>
  <c r="F26" i="8"/>
  <c r="E26" i="8"/>
  <c r="D26" i="8"/>
  <c r="C26" i="8"/>
  <c r="L25" i="8"/>
  <c r="K25" i="8"/>
  <c r="J25" i="8"/>
  <c r="I25" i="8"/>
  <c r="H25" i="8"/>
  <c r="G25" i="8"/>
  <c r="F25" i="8"/>
  <c r="E25" i="8"/>
  <c r="D25" i="8"/>
  <c r="C25" i="8"/>
  <c r="L24" i="8"/>
  <c r="K24" i="8"/>
  <c r="J24" i="8"/>
  <c r="I24" i="8"/>
  <c r="H24" i="8"/>
  <c r="G24" i="8"/>
  <c r="F24" i="8"/>
  <c r="E24" i="8"/>
  <c r="D24" i="8"/>
  <c r="C24" i="8"/>
  <c r="L23" i="8"/>
  <c r="K23" i="8"/>
  <c r="J23" i="8"/>
  <c r="I23" i="8"/>
  <c r="H23" i="8"/>
  <c r="G23" i="8"/>
  <c r="F23" i="8"/>
  <c r="E23" i="8"/>
  <c r="D23" i="8"/>
  <c r="C23" i="8"/>
  <c r="L22" i="8"/>
  <c r="K22" i="8"/>
  <c r="J22" i="8"/>
  <c r="I22" i="8"/>
  <c r="H22" i="8"/>
  <c r="G22" i="8"/>
  <c r="F22" i="8"/>
  <c r="E22" i="8"/>
  <c r="D22" i="8"/>
  <c r="C22" i="8"/>
  <c r="L21" i="8"/>
  <c r="K21" i="8"/>
  <c r="J21" i="8"/>
  <c r="I21" i="8"/>
  <c r="H21" i="8"/>
  <c r="G21" i="8"/>
  <c r="F21" i="8"/>
  <c r="E21" i="8"/>
  <c r="D21" i="8"/>
  <c r="C21" i="8"/>
  <c r="L20" i="8"/>
  <c r="K20" i="8"/>
  <c r="J20" i="8"/>
  <c r="I20" i="8"/>
  <c r="H20" i="8"/>
  <c r="G20" i="8"/>
  <c r="F20" i="8"/>
  <c r="E20" i="8"/>
  <c r="D20" i="8"/>
  <c r="C20" i="8"/>
  <c r="L19" i="8"/>
  <c r="K19" i="8"/>
  <c r="J19" i="8"/>
  <c r="I19" i="8"/>
  <c r="H19" i="8"/>
  <c r="G19" i="8"/>
  <c r="F19" i="8"/>
  <c r="E19" i="8"/>
  <c r="D19" i="8"/>
  <c r="C19" i="8"/>
  <c r="L18" i="8"/>
  <c r="K18" i="8"/>
  <c r="J18" i="8"/>
  <c r="I18" i="8"/>
  <c r="H18" i="8"/>
  <c r="G18" i="8"/>
  <c r="F18" i="8"/>
  <c r="E18" i="8"/>
  <c r="D18" i="8"/>
  <c r="C18" i="8"/>
  <c r="L17" i="8"/>
  <c r="K17" i="8"/>
  <c r="J17" i="8"/>
  <c r="I17" i="8"/>
  <c r="H17" i="8"/>
  <c r="G17" i="8"/>
  <c r="F17" i="8"/>
  <c r="E17" i="8"/>
  <c r="D17" i="8"/>
  <c r="C17" i="8"/>
  <c r="L16" i="8"/>
  <c r="K16" i="8"/>
  <c r="J16" i="8"/>
  <c r="I16" i="8"/>
  <c r="H16" i="8"/>
  <c r="G16" i="8"/>
  <c r="F16" i="8"/>
  <c r="E16" i="8"/>
  <c r="D16" i="8"/>
  <c r="C16" i="8"/>
  <c r="L15" i="8"/>
  <c r="K15" i="8"/>
  <c r="J15" i="8"/>
  <c r="I15" i="8"/>
  <c r="H15" i="8"/>
  <c r="G15" i="8"/>
  <c r="F15" i="8"/>
  <c r="E15" i="8"/>
  <c r="D15" i="8"/>
  <c r="C15" i="8"/>
  <c r="L14" i="8"/>
  <c r="K14" i="8"/>
  <c r="J14" i="8"/>
  <c r="I14" i="8"/>
  <c r="H14" i="8"/>
  <c r="G14" i="8"/>
  <c r="F14" i="8"/>
  <c r="E14" i="8"/>
  <c r="D14" i="8"/>
  <c r="C14" i="8"/>
  <c r="L13" i="8"/>
  <c r="K13" i="8"/>
  <c r="J13" i="8"/>
  <c r="I13" i="8"/>
  <c r="H13" i="8"/>
  <c r="G13" i="8"/>
  <c r="F13" i="8"/>
  <c r="E13" i="8"/>
  <c r="D13" i="8"/>
  <c r="C13" i="8"/>
  <c r="L12" i="8"/>
  <c r="K12" i="8"/>
  <c r="J12" i="8"/>
  <c r="I12" i="8"/>
  <c r="H12" i="8"/>
  <c r="G12" i="8"/>
  <c r="F12" i="8"/>
  <c r="E12" i="8"/>
  <c r="D12" i="8"/>
  <c r="C12" i="8"/>
  <c r="L11" i="8"/>
  <c r="K11" i="8"/>
  <c r="J11" i="8"/>
  <c r="I11" i="8"/>
  <c r="H11" i="8"/>
  <c r="G11" i="8"/>
  <c r="F11" i="8"/>
  <c r="E11" i="8"/>
  <c r="D11" i="8"/>
  <c r="C11" i="8"/>
  <c r="L10" i="8"/>
  <c r="K10" i="8"/>
  <c r="J10" i="8"/>
  <c r="I10" i="8"/>
  <c r="H10" i="8"/>
  <c r="G10" i="8"/>
  <c r="F10" i="8"/>
  <c r="E10" i="8"/>
  <c r="D10" i="8"/>
  <c r="C10" i="8"/>
  <c r="L9" i="8"/>
  <c r="K9" i="8"/>
  <c r="J9" i="8"/>
  <c r="I9" i="8"/>
  <c r="H9" i="8"/>
  <c r="G9" i="8"/>
  <c r="F9" i="8"/>
  <c r="E9" i="8"/>
  <c r="D9" i="8"/>
  <c r="C9" i="8"/>
  <c r="L8" i="8"/>
  <c r="K8" i="8"/>
  <c r="J8" i="8"/>
  <c r="I8" i="8"/>
  <c r="H8" i="8"/>
  <c r="G8" i="8"/>
  <c r="F8" i="8"/>
  <c r="E8" i="8"/>
  <c r="D8" i="8"/>
  <c r="C8" i="8"/>
  <c r="L7" i="8"/>
  <c r="K7" i="8"/>
  <c r="J7" i="8"/>
  <c r="I7" i="8"/>
  <c r="H7" i="8"/>
  <c r="G7" i="8"/>
  <c r="F7" i="8"/>
  <c r="E7" i="8"/>
  <c r="D7" i="8"/>
  <c r="C7" i="8"/>
  <c r="L6" i="8"/>
  <c r="K6" i="8"/>
  <c r="J6" i="8"/>
  <c r="I6" i="8"/>
  <c r="H6" i="8"/>
  <c r="G6" i="8"/>
  <c r="F6" i="8"/>
  <c r="E6" i="8"/>
  <c r="D6" i="8"/>
  <c r="C6" i="8"/>
  <c r="L5" i="8"/>
  <c r="K5" i="8"/>
  <c r="J5" i="8"/>
  <c r="I5" i="8"/>
  <c r="H5" i="8"/>
  <c r="G5" i="8"/>
  <c r="F5" i="8"/>
  <c r="E5" i="8"/>
  <c r="D5" i="8"/>
  <c r="C5" i="8"/>
  <c r="L4" i="8"/>
  <c r="K4" i="8"/>
  <c r="J4" i="8"/>
  <c r="I4" i="8"/>
  <c r="H4" i="8"/>
  <c r="G4" i="8"/>
  <c r="F4" i="8"/>
  <c r="E4" i="8"/>
  <c r="D4" i="8"/>
  <c r="C4" i="8"/>
  <c r="L3" i="8"/>
  <c r="K3" i="8"/>
  <c r="J3" i="8"/>
  <c r="I3" i="8"/>
  <c r="H3" i="8"/>
  <c r="G3" i="8"/>
  <c r="F3" i="8"/>
  <c r="E3" i="8"/>
  <c r="D3" i="8"/>
  <c r="C3" i="8"/>
  <c r="L2" i="8"/>
  <c r="K2" i="8"/>
  <c r="J2" i="8"/>
  <c r="I2" i="8"/>
  <c r="H2" i="8"/>
  <c r="G2" i="8"/>
  <c r="F2" i="8"/>
  <c r="E2" i="8"/>
  <c r="D2" i="8"/>
  <c r="C2" i="8"/>
  <c r="L1" i="8"/>
  <c r="K1" i="8"/>
  <c r="J1" i="8"/>
  <c r="I1" i="8"/>
  <c r="C6" i="6"/>
  <c r="C5" i="6"/>
  <c r="L97" i="5"/>
  <c r="K97" i="5"/>
  <c r="J97" i="5"/>
  <c r="I97" i="5"/>
  <c r="H97" i="5"/>
  <c r="G97" i="5"/>
  <c r="F97" i="5"/>
  <c r="E97" i="5"/>
  <c r="D97" i="5"/>
  <c r="C97" i="5"/>
  <c r="L96" i="5"/>
  <c r="K96" i="5"/>
  <c r="J96" i="5"/>
  <c r="I96" i="5"/>
  <c r="H96" i="5"/>
  <c r="G96" i="5"/>
  <c r="F96" i="5"/>
  <c r="E96" i="5"/>
  <c r="D96" i="5"/>
  <c r="C96" i="5"/>
  <c r="L95" i="5"/>
  <c r="K95" i="5"/>
  <c r="J95" i="5"/>
  <c r="I95" i="5"/>
  <c r="H95" i="5"/>
  <c r="G95" i="5"/>
  <c r="F95" i="5"/>
  <c r="E95" i="5"/>
  <c r="D95" i="5"/>
  <c r="C95" i="5"/>
  <c r="L94" i="5"/>
  <c r="K94" i="5"/>
  <c r="J94" i="5"/>
  <c r="I94" i="5"/>
  <c r="H94" i="5"/>
  <c r="G94" i="5"/>
  <c r="F94" i="5"/>
  <c r="E94" i="5"/>
  <c r="D94" i="5"/>
  <c r="C94" i="5"/>
  <c r="L93" i="5"/>
  <c r="K93" i="5"/>
  <c r="J93" i="5"/>
  <c r="I93" i="5"/>
  <c r="H93" i="5"/>
  <c r="G93" i="5"/>
  <c r="F93" i="5"/>
  <c r="E93" i="5"/>
  <c r="D93" i="5"/>
  <c r="C93" i="5"/>
  <c r="L92" i="5"/>
  <c r="K92" i="5"/>
  <c r="J92" i="5"/>
  <c r="I92" i="5"/>
  <c r="H92" i="5"/>
  <c r="G92" i="5"/>
  <c r="F92" i="5"/>
  <c r="E92" i="5"/>
  <c r="D92" i="5"/>
  <c r="C92" i="5"/>
  <c r="L91" i="5"/>
  <c r="K91" i="5"/>
  <c r="J91" i="5"/>
  <c r="I91" i="5"/>
  <c r="H91" i="5"/>
  <c r="G91" i="5"/>
  <c r="F91" i="5"/>
  <c r="E91" i="5"/>
  <c r="D91" i="5"/>
  <c r="C91" i="5"/>
  <c r="L90" i="5"/>
  <c r="K90" i="5"/>
  <c r="J90" i="5"/>
  <c r="I90" i="5"/>
  <c r="H90" i="5"/>
  <c r="G90" i="5"/>
  <c r="F90" i="5"/>
  <c r="E90" i="5"/>
  <c r="D90" i="5"/>
  <c r="C90" i="5"/>
  <c r="L89" i="5"/>
  <c r="K89" i="5"/>
  <c r="J89" i="5"/>
  <c r="I89" i="5"/>
  <c r="H89" i="5"/>
  <c r="G89" i="5"/>
  <c r="F89" i="5"/>
  <c r="E89" i="5"/>
  <c r="D89" i="5"/>
  <c r="C89" i="5"/>
  <c r="L88" i="5"/>
  <c r="K88" i="5"/>
  <c r="J88" i="5"/>
  <c r="I88" i="5"/>
  <c r="H88" i="5"/>
  <c r="G88" i="5"/>
  <c r="F88" i="5"/>
  <c r="E88" i="5"/>
  <c r="D88" i="5"/>
  <c r="C88" i="5"/>
  <c r="L87" i="5"/>
  <c r="K87" i="5"/>
  <c r="J87" i="5"/>
  <c r="I87" i="5"/>
  <c r="H87" i="5"/>
  <c r="G87" i="5"/>
  <c r="F87" i="5"/>
  <c r="E87" i="5"/>
  <c r="D87" i="5"/>
  <c r="C87" i="5"/>
  <c r="L86" i="5"/>
  <c r="K86" i="5"/>
  <c r="J86" i="5"/>
  <c r="I86" i="5"/>
  <c r="H86" i="5"/>
  <c r="G86" i="5"/>
  <c r="F86" i="5"/>
  <c r="E86" i="5"/>
  <c r="D86" i="5"/>
  <c r="C86" i="5"/>
  <c r="L85" i="5"/>
  <c r="K85" i="5"/>
  <c r="J85" i="5"/>
  <c r="I85" i="5"/>
  <c r="H85" i="5"/>
  <c r="G85" i="5"/>
  <c r="F85" i="5"/>
  <c r="E85" i="5"/>
  <c r="D85" i="5"/>
  <c r="C85" i="5"/>
  <c r="L84" i="5"/>
  <c r="K84" i="5"/>
  <c r="J84" i="5"/>
  <c r="I84" i="5"/>
  <c r="H84" i="5"/>
  <c r="G84" i="5"/>
  <c r="F84" i="5"/>
  <c r="E84" i="5"/>
  <c r="D84" i="5"/>
  <c r="C84" i="5"/>
  <c r="L83" i="5"/>
  <c r="K83" i="5"/>
  <c r="J83" i="5"/>
  <c r="I83" i="5"/>
  <c r="H83" i="5"/>
  <c r="G83" i="5"/>
  <c r="F83" i="5"/>
  <c r="E83" i="5"/>
  <c r="D83" i="5"/>
  <c r="C83" i="5"/>
  <c r="L82" i="5"/>
  <c r="K82" i="5"/>
  <c r="J82" i="5"/>
  <c r="I82" i="5"/>
  <c r="H82" i="5"/>
  <c r="G82" i="5"/>
  <c r="F82" i="5"/>
  <c r="E82" i="5"/>
  <c r="D82" i="5"/>
  <c r="C82" i="5"/>
  <c r="L81" i="5"/>
  <c r="K81" i="5"/>
  <c r="J81" i="5"/>
  <c r="I81" i="5"/>
  <c r="H81" i="5"/>
  <c r="G81" i="5"/>
  <c r="F81" i="5"/>
  <c r="E81" i="5"/>
  <c r="D81" i="5"/>
  <c r="C81" i="5"/>
  <c r="L80" i="5"/>
  <c r="K80" i="5"/>
  <c r="J80" i="5"/>
  <c r="I80" i="5"/>
  <c r="H80" i="5"/>
  <c r="G80" i="5"/>
  <c r="F80" i="5"/>
  <c r="E80" i="5"/>
  <c r="D80" i="5"/>
  <c r="C80" i="5"/>
  <c r="L79" i="5"/>
  <c r="K79" i="5"/>
  <c r="J79" i="5"/>
  <c r="I79" i="5"/>
  <c r="H79" i="5"/>
  <c r="G79" i="5"/>
  <c r="F79" i="5"/>
  <c r="E79" i="5"/>
  <c r="D79" i="5"/>
  <c r="C79" i="5"/>
  <c r="L78" i="5"/>
  <c r="K78" i="5"/>
  <c r="J78" i="5"/>
  <c r="I78" i="5"/>
  <c r="H78" i="5"/>
  <c r="G78" i="5"/>
  <c r="F78" i="5"/>
  <c r="E78" i="5"/>
  <c r="D78" i="5"/>
  <c r="C78" i="5"/>
  <c r="L77" i="5"/>
  <c r="K77" i="5"/>
  <c r="J77" i="5"/>
  <c r="I77" i="5"/>
  <c r="H77" i="5"/>
  <c r="G77" i="5"/>
  <c r="F77" i="5"/>
  <c r="E77" i="5"/>
  <c r="D77" i="5"/>
  <c r="C77" i="5"/>
  <c r="L76" i="5"/>
  <c r="K76" i="5"/>
  <c r="J76" i="5"/>
  <c r="I76" i="5"/>
  <c r="H76" i="5"/>
  <c r="G76" i="5"/>
  <c r="F76" i="5"/>
  <c r="E76" i="5"/>
  <c r="D76" i="5"/>
  <c r="C76" i="5"/>
  <c r="L75" i="5"/>
  <c r="K75" i="5"/>
  <c r="J75" i="5"/>
  <c r="I75" i="5"/>
  <c r="H75" i="5"/>
  <c r="G75" i="5"/>
  <c r="F75" i="5"/>
  <c r="E75" i="5"/>
  <c r="D75" i="5"/>
  <c r="C75" i="5"/>
  <c r="L74" i="5"/>
  <c r="K74" i="5"/>
  <c r="J74" i="5"/>
  <c r="I74" i="5"/>
  <c r="H74" i="5"/>
  <c r="G74" i="5"/>
  <c r="F74" i="5"/>
  <c r="E74" i="5"/>
  <c r="D74" i="5"/>
  <c r="C74" i="5"/>
  <c r="L73" i="5"/>
  <c r="K73" i="5"/>
  <c r="J73" i="5"/>
  <c r="I73" i="5"/>
  <c r="H73" i="5"/>
  <c r="G73" i="5"/>
  <c r="F73" i="5"/>
  <c r="E73" i="5"/>
  <c r="D73" i="5"/>
  <c r="C73" i="5"/>
  <c r="L72" i="5"/>
  <c r="K72" i="5"/>
  <c r="J72" i="5"/>
  <c r="I72" i="5"/>
  <c r="H72" i="5"/>
  <c r="G72" i="5"/>
  <c r="F72" i="5"/>
  <c r="E72" i="5"/>
  <c r="D72" i="5"/>
  <c r="C72" i="5"/>
  <c r="L71" i="5"/>
  <c r="K71" i="5"/>
  <c r="J71" i="5"/>
  <c r="I71" i="5"/>
  <c r="H71" i="5"/>
  <c r="G71" i="5"/>
  <c r="F71" i="5"/>
  <c r="E71" i="5"/>
  <c r="D71" i="5"/>
  <c r="C71" i="5"/>
  <c r="L70" i="5"/>
  <c r="K70" i="5"/>
  <c r="J70" i="5"/>
  <c r="I70" i="5"/>
  <c r="H70" i="5"/>
  <c r="G70" i="5"/>
  <c r="F70" i="5"/>
  <c r="E70" i="5"/>
  <c r="D70" i="5"/>
  <c r="C70" i="5"/>
  <c r="L69" i="5"/>
  <c r="K69" i="5"/>
  <c r="J69" i="5"/>
  <c r="I69" i="5"/>
  <c r="H69" i="5"/>
  <c r="G69" i="5"/>
  <c r="F69" i="5"/>
  <c r="E69" i="5"/>
  <c r="D69" i="5"/>
  <c r="C69" i="5"/>
  <c r="L68" i="5"/>
  <c r="K68" i="5"/>
  <c r="J68" i="5"/>
  <c r="I68" i="5"/>
  <c r="H68" i="5"/>
  <c r="G68" i="5"/>
  <c r="F68" i="5"/>
  <c r="E68" i="5"/>
  <c r="D68" i="5"/>
  <c r="C68" i="5"/>
  <c r="L67" i="5"/>
  <c r="K67" i="5"/>
  <c r="J67" i="5"/>
  <c r="I67" i="5"/>
  <c r="H67" i="5"/>
  <c r="G67" i="5"/>
  <c r="F67" i="5"/>
  <c r="E67" i="5"/>
  <c r="D67" i="5"/>
  <c r="C67" i="5"/>
  <c r="L66" i="5"/>
  <c r="K66" i="5"/>
  <c r="J66" i="5"/>
  <c r="I66" i="5"/>
  <c r="H66" i="5"/>
  <c r="G66" i="5"/>
  <c r="F66" i="5"/>
  <c r="E66" i="5"/>
  <c r="D66" i="5"/>
  <c r="C66" i="5"/>
  <c r="L65" i="5"/>
  <c r="K65" i="5"/>
  <c r="J65" i="5"/>
  <c r="I65" i="5"/>
  <c r="H65" i="5"/>
  <c r="G65" i="5"/>
  <c r="F65" i="5"/>
  <c r="E65" i="5"/>
  <c r="D65" i="5"/>
  <c r="C65" i="5"/>
  <c r="L64" i="5"/>
  <c r="K64" i="5"/>
  <c r="J64" i="5"/>
  <c r="I64" i="5"/>
  <c r="H64" i="5"/>
  <c r="G64" i="5"/>
  <c r="F64" i="5"/>
  <c r="E64" i="5"/>
  <c r="D64" i="5"/>
  <c r="C64" i="5"/>
  <c r="L63" i="5"/>
  <c r="K63" i="5"/>
  <c r="J63" i="5"/>
  <c r="I63" i="5"/>
  <c r="H63" i="5"/>
  <c r="G63" i="5"/>
  <c r="F63" i="5"/>
  <c r="E63" i="5"/>
  <c r="D63" i="5"/>
  <c r="C63" i="5"/>
  <c r="L62" i="5"/>
  <c r="K62" i="5"/>
  <c r="J62" i="5"/>
  <c r="I62" i="5"/>
  <c r="H62" i="5"/>
  <c r="G62" i="5"/>
  <c r="F62" i="5"/>
  <c r="E62" i="5"/>
  <c r="D62" i="5"/>
  <c r="C62" i="5"/>
  <c r="L61" i="5"/>
  <c r="K61" i="5"/>
  <c r="J61" i="5"/>
  <c r="I61" i="5"/>
  <c r="H61" i="5"/>
  <c r="G61" i="5"/>
  <c r="F61" i="5"/>
  <c r="E61" i="5"/>
  <c r="D61" i="5"/>
  <c r="C61" i="5"/>
  <c r="L60" i="5"/>
  <c r="K60" i="5"/>
  <c r="J60" i="5"/>
  <c r="I60" i="5"/>
  <c r="H60" i="5"/>
  <c r="G60" i="5"/>
  <c r="F60" i="5"/>
  <c r="E60" i="5"/>
  <c r="D60" i="5"/>
  <c r="C60" i="5"/>
  <c r="L59" i="5"/>
  <c r="K59" i="5"/>
  <c r="J59" i="5"/>
  <c r="I59" i="5"/>
  <c r="H59" i="5"/>
  <c r="G59" i="5"/>
  <c r="F59" i="5"/>
  <c r="E59" i="5"/>
  <c r="D59" i="5"/>
  <c r="C59" i="5"/>
  <c r="L58" i="5"/>
  <c r="K58" i="5"/>
  <c r="J58" i="5"/>
  <c r="I58" i="5"/>
  <c r="H58" i="5"/>
  <c r="G58" i="5"/>
  <c r="F58" i="5"/>
  <c r="E58" i="5"/>
  <c r="D58" i="5"/>
  <c r="C58" i="5"/>
  <c r="L57" i="5"/>
  <c r="K57" i="5"/>
  <c r="J57" i="5"/>
  <c r="I57" i="5"/>
  <c r="H57" i="5"/>
  <c r="G57" i="5"/>
  <c r="F57" i="5"/>
  <c r="E57" i="5"/>
  <c r="D57" i="5"/>
  <c r="C57" i="5"/>
  <c r="L56" i="5"/>
  <c r="K56" i="5"/>
  <c r="J56" i="5"/>
  <c r="I56" i="5"/>
  <c r="H56" i="5"/>
  <c r="G56" i="5"/>
  <c r="F56" i="5"/>
  <c r="E56" i="5"/>
  <c r="D56" i="5"/>
  <c r="C56" i="5"/>
  <c r="L55" i="5"/>
  <c r="K55" i="5"/>
  <c r="J55" i="5"/>
  <c r="I55" i="5"/>
  <c r="H55" i="5"/>
  <c r="G55" i="5"/>
  <c r="F55" i="5"/>
  <c r="E55" i="5"/>
  <c r="D55" i="5"/>
  <c r="C55" i="5"/>
  <c r="L54" i="5"/>
  <c r="K54" i="5"/>
  <c r="J54" i="5"/>
  <c r="I54" i="5"/>
  <c r="H54" i="5"/>
  <c r="G54" i="5"/>
  <c r="F54" i="5"/>
  <c r="E54" i="5"/>
  <c r="D54" i="5"/>
  <c r="C54" i="5"/>
  <c r="L53" i="5"/>
  <c r="K53" i="5"/>
  <c r="J53" i="5"/>
  <c r="I53" i="5"/>
  <c r="H53" i="5"/>
  <c r="G53" i="5"/>
  <c r="F53" i="5"/>
  <c r="E53" i="5"/>
  <c r="D53" i="5"/>
  <c r="C53" i="5"/>
  <c r="L52" i="5"/>
  <c r="K52" i="5"/>
  <c r="J52" i="5"/>
  <c r="I52" i="5"/>
  <c r="H52" i="5"/>
  <c r="G52" i="5"/>
  <c r="F52" i="5"/>
  <c r="E52" i="5"/>
  <c r="D52" i="5"/>
  <c r="C52" i="5"/>
  <c r="L51" i="5"/>
  <c r="K51" i="5"/>
  <c r="J51" i="5"/>
  <c r="I51" i="5"/>
  <c r="H51" i="5"/>
  <c r="G51" i="5"/>
  <c r="F51" i="5"/>
  <c r="E51" i="5"/>
  <c r="D51" i="5"/>
  <c r="C51" i="5"/>
  <c r="L50" i="5"/>
  <c r="K50" i="5"/>
  <c r="J50" i="5"/>
  <c r="I50" i="5"/>
  <c r="H50" i="5"/>
  <c r="G50" i="5"/>
  <c r="F50" i="5"/>
  <c r="E50" i="5"/>
  <c r="D50" i="5"/>
  <c r="C50" i="5"/>
  <c r="L49" i="5"/>
  <c r="K49" i="5"/>
  <c r="J49" i="5"/>
  <c r="I49" i="5"/>
  <c r="H49" i="5"/>
  <c r="G49" i="5"/>
  <c r="F49" i="5"/>
  <c r="E49" i="5"/>
  <c r="D49" i="5"/>
  <c r="C49" i="5"/>
  <c r="L48" i="5"/>
  <c r="K48" i="5"/>
  <c r="J48" i="5"/>
  <c r="I48" i="5"/>
  <c r="H48" i="5"/>
  <c r="G48" i="5"/>
  <c r="F48" i="5"/>
  <c r="E48" i="5"/>
  <c r="D48" i="5"/>
  <c r="C48" i="5"/>
  <c r="L47" i="5"/>
  <c r="K47" i="5"/>
  <c r="J47" i="5"/>
  <c r="I47" i="5"/>
  <c r="H47" i="5"/>
  <c r="G47" i="5"/>
  <c r="F47" i="5"/>
  <c r="E47" i="5"/>
  <c r="D47" i="5"/>
  <c r="C47" i="5"/>
  <c r="L46" i="5"/>
  <c r="K46" i="5"/>
  <c r="J46" i="5"/>
  <c r="I46" i="5"/>
  <c r="H46" i="5"/>
  <c r="G46" i="5"/>
  <c r="F46" i="5"/>
  <c r="E46" i="5"/>
  <c r="D46" i="5"/>
  <c r="C46" i="5"/>
  <c r="L45" i="5"/>
  <c r="K45" i="5"/>
  <c r="J45" i="5"/>
  <c r="I45" i="5"/>
  <c r="H45" i="5"/>
  <c r="G45" i="5"/>
  <c r="F45" i="5"/>
  <c r="E45" i="5"/>
  <c r="D45" i="5"/>
  <c r="C45" i="5"/>
  <c r="L44" i="5"/>
  <c r="K44" i="5"/>
  <c r="J44" i="5"/>
  <c r="I44" i="5"/>
  <c r="H44" i="5"/>
  <c r="G44" i="5"/>
  <c r="F44" i="5"/>
  <c r="E44" i="5"/>
  <c r="D44" i="5"/>
  <c r="C44" i="5"/>
  <c r="L43" i="5"/>
  <c r="K43" i="5"/>
  <c r="J43" i="5"/>
  <c r="I43" i="5"/>
  <c r="H43" i="5"/>
  <c r="G43" i="5"/>
  <c r="F43" i="5"/>
  <c r="E43" i="5"/>
  <c r="D43" i="5"/>
  <c r="C43" i="5"/>
  <c r="L42" i="5"/>
  <c r="K42" i="5"/>
  <c r="J42" i="5"/>
  <c r="I42" i="5"/>
  <c r="H42" i="5"/>
  <c r="G42" i="5"/>
  <c r="F42" i="5"/>
  <c r="E42" i="5"/>
  <c r="D42" i="5"/>
  <c r="C42" i="5"/>
  <c r="L41" i="5"/>
  <c r="K41" i="5"/>
  <c r="J41" i="5"/>
  <c r="I41" i="5"/>
  <c r="H41" i="5"/>
  <c r="G41" i="5"/>
  <c r="F41" i="5"/>
  <c r="E41" i="5"/>
  <c r="D41" i="5"/>
  <c r="C41" i="5"/>
  <c r="L40" i="5"/>
  <c r="K40" i="5"/>
  <c r="J40" i="5"/>
  <c r="I40" i="5"/>
  <c r="H40" i="5"/>
  <c r="G40" i="5"/>
  <c r="F40" i="5"/>
  <c r="E40" i="5"/>
  <c r="D40" i="5"/>
  <c r="C40" i="5"/>
  <c r="L39" i="5"/>
  <c r="K39" i="5"/>
  <c r="J39" i="5"/>
  <c r="I39" i="5"/>
  <c r="H39" i="5"/>
  <c r="G39" i="5"/>
  <c r="F39" i="5"/>
  <c r="E39" i="5"/>
  <c r="D39" i="5"/>
  <c r="C39" i="5"/>
  <c r="L38" i="5"/>
  <c r="K38" i="5"/>
  <c r="J38" i="5"/>
  <c r="I38" i="5"/>
  <c r="H38" i="5"/>
  <c r="G38" i="5"/>
  <c r="F38" i="5"/>
  <c r="E38" i="5"/>
  <c r="D38" i="5"/>
  <c r="C38" i="5"/>
  <c r="L37" i="5"/>
  <c r="K37" i="5"/>
  <c r="J37" i="5"/>
  <c r="I37" i="5"/>
  <c r="H37" i="5"/>
  <c r="G37" i="5"/>
  <c r="F37" i="5"/>
  <c r="E37" i="5"/>
  <c r="D37" i="5"/>
  <c r="C37" i="5"/>
  <c r="L36" i="5"/>
  <c r="K36" i="5"/>
  <c r="J36" i="5"/>
  <c r="I36" i="5"/>
  <c r="H36" i="5"/>
  <c r="G36" i="5"/>
  <c r="F36" i="5"/>
  <c r="E36" i="5"/>
  <c r="D36" i="5"/>
  <c r="C36" i="5"/>
  <c r="L35" i="5"/>
  <c r="K35" i="5"/>
  <c r="J35" i="5"/>
  <c r="I35" i="5"/>
  <c r="H35" i="5"/>
  <c r="G35" i="5"/>
  <c r="F35" i="5"/>
  <c r="E35" i="5"/>
  <c r="D35" i="5"/>
  <c r="C35" i="5"/>
  <c r="L34" i="5"/>
  <c r="K34" i="5"/>
  <c r="J34" i="5"/>
  <c r="I34" i="5"/>
  <c r="H34" i="5"/>
  <c r="G34" i="5"/>
  <c r="F34" i="5"/>
  <c r="E34" i="5"/>
  <c r="D34" i="5"/>
  <c r="C34" i="5"/>
  <c r="L33" i="5"/>
  <c r="K33" i="5"/>
  <c r="J33" i="5"/>
  <c r="I33" i="5"/>
  <c r="H33" i="5"/>
  <c r="G33" i="5"/>
  <c r="F33" i="5"/>
  <c r="E33" i="5"/>
  <c r="D33" i="5"/>
  <c r="C33" i="5"/>
  <c r="L32" i="5"/>
  <c r="K32" i="5"/>
  <c r="J32" i="5"/>
  <c r="I32" i="5"/>
  <c r="H32" i="5"/>
  <c r="G32" i="5"/>
  <c r="F32" i="5"/>
  <c r="E32" i="5"/>
  <c r="D32" i="5"/>
  <c r="C32" i="5"/>
  <c r="L31" i="5"/>
  <c r="K31" i="5"/>
  <c r="J31" i="5"/>
  <c r="I31" i="5"/>
  <c r="H31" i="5"/>
  <c r="G31" i="5"/>
  <c r="F31" i="5"/>
  <c r="E31" i="5"/>
  <c r="D31" i="5"/>
  <c r="C31" i="5"/>
  <c r="L30" i="5"/>
  <c r="K30" i="5"/>
  <c r="J30" i="5"/>
  <c r="I30" i="5"/>
  <c r="H30" i="5"/>
  <c r="G30" i="5"/>
  <c r="F30" i="5"/>
  <c r="E30" i="5"/>
  <c r="D30" i="5"/>
  <c r="C30" i="5"/>
  <c r="L29" i="5"/>
  <c r="K29" i="5"/>
  <c r="J29" i="5"/>
  <c r="I29" i="5"/>
  <c r="H29" i="5"/>
  <c r="G29" i="5"/>
  <c r="F29" i="5"/>
  <c r="E29" i="5"/>
  <c r="D29" i="5"/>
  <c r="C29" i="5"/>
  <c r="L28" i="5"/>
  <c r="K28" i="5"/>
  <c r="J28" i="5"/>
  <c r="I28" i="5"/>
  <c r="H28" i="5"/>
  <c r="G28" i="5"/>
  <c r="F28" i="5"/>
  <c r="E28" i="5"/>
  <c r="D28" i="5"/>
  <c r="C28" i="5"/>
  <c r="L27" i="5"/>
  <c r="K27" i="5"/>
  <c r="J27" i="5"/>
  <c r="I27" i="5"/>
  <c r="H27" i="5"/>
  <c r="G27" i="5"/>
  <c r="F27" i="5"/>
  <c r="E27" i="5"/>
  <c r="D27" i="5"/>
  <c r="C27" i="5"/>
  <c r="L26" i="5"/>
  <c r="K26" i="5"/>
  <c r="J26" i="5"/>
  <c r="I26" i="5"/>
  <c r="H26" i="5"/>
  <c r="G26" i="5"/>
  <c r="F26" i="5"/>
  <c r="E26" i="5"/>
  <c r="D26" i="5"/>
  <c r="C26" i="5"/>
  <c r="L25" i="5"/>
  <c r="K25" i="5"/>
  <c r="J25" i="5"/>
  <c r="I25" i="5"/>
  <c r="H25" i="5"/>
  <c r="G25" i="5"/>
  <c r="F25" i="5"/>
  <c r="E25" i="5"/>
  <c r="D25" i="5"/>
  <c r="C25" i="5"/>
  <c r="L24" i="5"/>
  <c r="K24" i="5"/>
  <c r="J24" i="5"/>
  <c r="I24" i="5"/>
  <c r="H24" i="5"/>
  <c r="G24" i="5"/>
  <c r="F24" i="5"/>
  <c r="E24" i="5"/>
  <c r="D24" i="5"/>
  <c r="C24" i="5"/>
  <c r="L23" i="5"/>
  <c r="K23" i="5"/>
  <c r="J23" i="5"/>
  <c r="I23" i="5"/>
  <c r="H23" i="5"/>
  <c r="G23" i="5"/>
  <c r="F23" i="5"/>
  <c r="E23" i="5"/>
  <c r="D23" i="5"/>
  <c r="C23" i="5"/>
  <c r="L22" i="5"/>
  <c r="K22" i="5"/>
  <c r="J22" i="5"/>
  <c r="I22" i="5"/>
  <c r="H22" i="5"/>
  <c r="G22" i="5"/>
  <c r="F22" i="5"/>
  <c r="E22" i="5"/>
  <c r="D22" i="5"/>
  <c r="C22" i="5"/>
  <c r="L21" i="5"/>
  <c r="K21" i="5"/>
  <c r="J21" i="5"/>
  <c r="I21" i="5"/>
  <c r="H21" i="5"/>
  <c r="G21" i="5"/>
  <c r="F21" i="5"/>
  <c r="E21" i="5"/>
  <c r="D21" i="5"/>
  <c r="C21" i="5"/>
  <c r="L20" i="5"/>
  <c r="K20" i="5"/>
  <c r="J20" i="5"/>
  <c r="I20" i="5"/>
  <c r="H20" i="5"/>
  <c r="G20" i="5"/>
  <c r="F20" i="5"/>
  <c r="E20" i="5"/>
  <c r="D20" i="5"/>
  <c r="C20" i="5"/>
  <c r="L19" i="5"/>
  <c r="K19" i="5"/>
  <c r="J19" i="5"/>
  <c r="I19" i="5"/>
  <c r="H19" i="5"/>
  <c r="G19" i="5"/>
  <c r="F19" i="5"/>
  <c r="E19" i="5"/>
  <c r="D19" i="5"/>
  <c r="C19" i="5"/>
  <c r="L18" i="5"/>
  <c r="K18" i="5"/>
  <c r="J18" i="5"/>
  <c r="I18" i="5"/>
  <c r="H18" i="5"/>
  <c r="G18" i="5"/>
  <c r="F18" i="5"/>
  <c r="E18" i="5"/>
  <c r="D18" i="5"/>
  <c r="C18" i="5"/>
  <c r="L17" i="5"/>
  <c r="K17" i="5"/>
  <c r="J17" i="5"/>
  <c r="I17" i="5"/>
  <c r="H17" i="5"/>
  <c r="G17" i="5"/>
  <c r="F17" i="5"/>
  <c r="E17" i="5"/>
  <c r="D17" i="5"/>
  <c r="C17" i="5"/>
  <c r="L16" i="5"/>
  <c r="K16" i="5"/>
  <c r="J16" i="5"/>
  <c r="I16" i="5"/>
  <c r="H16" i="5"/>
  <c r="G16" i="5"/>
  <c r="F16" i="5"/>
  <c r="E16" i="5"/>
  <c r="D16" i="5"/>
  <c r="C16" i="5"/>
  <c r="L15" i="5"/>
  <c r="K15" i="5"/>
  <c r="J15" i="5"/>
  <c r="I15" i="5"/>
  <c r="H15" i="5"/>
  <c r="G15" i="5"/>
  <c r="F15" i="5"/>
  <c r="E15" i="5"/>
  <c r="D15" i="5"/>
  <c r="C15" i="5"/>
  <c r="L14" i="5"/>
  <c r="K14" i="5"/>
  <c r="J14" i="5"/>
  <c r="I14" i="5"/>
  <c r="H14" i="5"/>
  <c r="G14" i="5"/>
  <c r="F14" i="5"/>
  <c r="E14" i="5"/>
  <c r="D14" i="5"/>
  <c r="C14" i="5"/>
  <c r="L13" i="5"/>
  <c r="K13" i="5"/>
  <c r="J13" i="5"/>
  <c r="I13" i="5"/>
  <c r="H13" i="5"/>
  <c r="G13" i="5"/>
  <c r="F13" i="5"/>
  <c r="E13" i="5"/>
  <c r="D13" i="5"/>
  <c r="C13" i="5"/>
  <c r="L12" i="5"/>
  <c r="K12" i="5"/>
  <c r="J12" i="5"/>
  <c r="I12" i="5"/>
  <c r="H12" i="5"/>
  <c r="G12" i="5"/>
  <c r="F12" i="5"/>
  <c r="E12" i="5"/>
  <c r="D12" i="5"/>
  <c r="C12" i="5"/>
  <c r="L11" i="5"/>
  <c r="K11" i="5"/>
  <c r="J11" i="5"/>
  <c r="I11" i="5"/>
  <c r="H11" i="5"/>
  <c r="G11" i="5"/>
  <c r="F11" i="5"/>
  <c r="E11" i="5"/>
  <c r="D11" i="5"/>
  <c r="C11" i="5"/>
  <c r="L10" i="5"/>
  <c r="K10" i="5"/>
  <c r="J10" i="5"/>
  <c r="I10" i="5"/>
  <c r="H10" i="5"/>
  <c r="G10" i="5"/>
  <c r="F10" i="5"/>
  <c r="E10" i="5"/>
  <c r="D10" i="5"/>
  <c r="C10" i="5"/>
  <c r="L9" i="5"/>
  <c r="K9" i="5"/>
  <c r="J9" i="5"/>
  <c r="I9" i="5"/>
  <c r="H9" i="5"/>
  <c r="G9" i="5"/>
  <c r="F9" i="5"/>
  <c r="E9" i="5"/>
  <c r="D9" i="5"/>
  <c r="C9" i="5"/>
  <c r="L8" i="5"/>
  <c r="K8" i="5"/>
  <c r="J8" i="5"/>
  <c r="I8" i="5"/>
  <c r="H8" i="5"/>
  <c r="G8" i="5"/>
  <c r="F8" i="5"/>
  <c r="E8" i="5"/>
  <c r="D8" i="5"/>
  <c r="C8" i="5"/>
  <c r="L7" i="5"/>
  <c r="K7" i="5"/>
  <c r="J7" i="5"/>
  <c r="I7" i="5"/>
  <c r="H7" i="5"/>
  <c r="G7" i="5"/>
  <c r="F7" i="5"/>
  <c r="E7" i="5"/>
  <c r="D7" i="5"/>
  <c r="C7" i="5"/>
  <c r="L6" i="5"/>
  <c r="K6" i="5"/>
  <c r="J6" i="5"/>
  <c r="I6" i="5"/>
  <c r="H6" i="5"/>
  <c r="G6" i="5"/>
  <c r="F6" i="5"/>
  <c r="E6" i="5"/>
  <c r="D6" i="5"/>
  <c r="C6" i="5"/>
  <c r="L5" i="5"/>
  <c r="K5" i="5"/>
  <c r="J5" i="5"/>
  <c r="I5" i="5"/>
  <c r="H5" i="5"/>
  <c r="G5" i="5"/>
  <c r="F5" i="5"/>
  <c r="E5" i="5"/>
  <c r="D5" i="5"/>
  <c r="C5" i="5"/>
  <c r="L4" i="5"/>
  <c r="K4" i="5"/>
  <c r="J4" i="5"/>
  <c r="I4" i="5"/>
  <c r="H4" i="5"/>
  <c r="G4" i="5"/>
  <c r="F4" i="5"/>
  <c r="E4" i="5"/>
  <c r="D4" i="5"/>
  <c r="C4" i="5"/>
  <c r="L3" i="5"/>
  <c r="K3" i="5"/>
  <c r="J3" i="5"/>
  <c r="I3" i="5"/>
  <c r="H3" i="5"/>
  <c r="G3" i="5"/>
  <c r="F3" i="5"/>
  <c r="E3" i="5"/>
  <c r="D3" i="5"/>
  <c r="C3" i="5"/>
  <c r="L2" i="5"/>
  <c r="K2" i="5"/>
  <c r="J2" i="5"/>
  <c r="I2" i="5"/>
  <c r="H2" i="5"/>
  <c r="G2" i="5"/>
  <c r="F2" i="5"/>
  <c r="E2" i="5"/>
  <c r="D2" i="5"/>
  <c r="C2" i="5"/>
  <c r="L1" i="5"/>
  <c r="K1" i="5"/>
  <c r="J1" i="5"/>
  <c r="I1" i="5"/>
  <c r="C6" i="2"/>
  <c r="C5" i="2"/>
</calcChain>
</file>

<file path=xl/sharedStrings.xml><?xml version="1.0" encoding="utf-8"?>
<sst xmlns="http://schemas.openxmlformats.org/spreadsheetml/2006/main" count="601" uniqueCount="165">
  <si>
    <t>年</t>
  </si>
  <si>
    <t>月</t>
  </si>
  <si>
    <t>日</t>
  </si>
  <si>
    <t>（フリガナ）</t>
  </si>
  <si>
    <t>氏名</t>
  </si>
  <si>
    <t>所属</t>
  </si>
  <si>
    <t>所在地</t>
  </si>
  <si>
    <t>〒</t>
  </si>
  <si>
    <t>TEL</t>
  </si>
  <si>
    <t>（内線）</t>
  </si>
  <si>
    <t>E-mail</t>
  </si>
  <si>
    <t>□</t>
  </si>
  <si>
    <t>）検体</t>
  </si>
  <si>
    <t>その他（</t>
  </si>
  <si>
    <t>)</t>
  </si>
  <si>
    <r>
      <t>dH</t>
    </r>
    <r>
      <rPr>
        <vertAlign val="subscript"/>
        <sz val="11"/>
        <color rgb="FF000000"/>
        <rFont val="ＭＳ Ｐゴシック"/>
        <family val="3"/>
        <charset val="128"/>
      </rPr>
      <t>2</t>
    </r>
    <r>
      <rPr>
        <sz val="11"/>
        <color rgb="FF000000"/>
        <rFont val="ＭＳ Ｐゴシック"/>
        <family val="3"/>
        <charset val="128"/>
      </rPr>
      <t>O</t>
    </r>
  </si>
  <si>
    <t>その他ご要望事項</t>
  </si>
  <si>
    <t>16S rRNA解析（細菌叢解析） サンプル情報シート</t>
  </si>
  <si>
    <t>送付サンプル</t>
  </si>
  <si>
    <t>チューブ</t>
  </si>
  <si>
    <t>プレート</t>
  </si>
  <si>
    <t>※DNAサンプル 24検体以上はプレート提供でお願いいたします。</t>
  </si>
  <si>
    <t>プレート名</t>
  </si>
  <si>
    <t>(</t>
  </si>
  <si>
    <t>)　複数プレートの場合はこのシートをコピーしてご使用ください。</t>
  </si>
  <si>
    <t>サンプル情報　</t>
  </si>
  <si>
    <t>No.</t>
  </si>
  <si>
    <t>well</t>
  </si>
  <si>
    <t>サンプル名称
(半角英数字および.(ﾄﾞｯﾄ)、_(ｱﾝﾀﾞｰﾊﾞｰ)のみご使用ください。
 数字のみ、-(ﾊｲﾌﾝ)は使用出来ません。)</t>
  </si>
  <si>
    <t>DNA抽出時の
溶出液量
(µL)</t>
  </si>
  <si>
    <t>抽出DNA
濃度
(ng/µL)</t>
  </si>
  <si>
    <t>送付液量
(µL)</t>
  </si>
  <si>
    <t>例</t>
  </si>
  <si>
    <t>-</t>
  </si>
  <si>
    <t>Stool_DNA01</t>
  </si>
  <si>
    <t>Soil</t>
  </si>
  <si>
    <t>A01</t>
  </si>
  <si>
    <t>B01</t>
  </si>
  <si>
    <t>C01</t>
  </si>
  <si>
    <t>D01</t>
  </si>
  <si>
    <t>E01</t>
  </si>
  <si>
    <t>F01</t>
  </si>
  <si>
    <t>G01</t>
  </si>
  <si>
    <t>H01</t>
  </si>
  <si>
    <t>A02</t>
  </si>
  <si>
    <t>B02</t>
  </si>
  <si>
    <t>C02</t>
  </si>
  <si>
    <t>D02</t>
  </si>
  <si>
    <t>E02</t>
  </si>
  <si>
    <t>F02</t>
  </si>
  <si>
    <t>G02</t>
  </si>
  <si>
    <t>H02</t>
  </si>
  <si>
    <t>A03</t>
  </si>
  <si>
    <t>B03</t>
  </si>
  <si>
    <t>C03</t>
  </si>
  <si>
    <t>D03</t>
  </si>
  <si>
    <t>E03</t>
  </si>
  <si>
    <t>F03</t>
  </si>
  <si>
    <t>G03</t>
  </si>
  <si>
    <t>H03</t>
  </si>
  <si>
    <t>A04</t>
  </si>
  <si>
    <t>B04</t>
  </si>
  <si>
    <t>C04</t>
  </si>
  <si>
    <t>D04</t>
  </si>
  <si>
    <t>E04</t>
  </si>
  <si>
    <t>F04</t>
  </si>
  <si>
    <t>G04</t>
  </si>
  <si>
    <t>H04</t>
  </si>
  <si>
    <t>A05</t>
  </si>
  <si>
    <t>B05</t>
  </si>
  <si>
    <t>C05</t>
  </si>
  <si>
    <t>D05</t>
  </si>
  <si>
    <t>E05</t>
  </si>
  <si>
    <t>F05</t>
  </si>
  <si>
    <t>G05</t>
  </si>
  <si>
    <t>H05</t>
  </si>
  <si>
    <t>A06</t>
  </si>
  <si>
    <t>B06</t>
  </si>
  <si>
    <t>C06</t>
  </si>
  <si>
    <t>D06</t>
  </si>
  <si>
    <t>E06</t>
  </si>
  <si>
    <t>F06</t>
  </si>
  <si>
    <t>G06</t>
  </si>
  <si>
    <t>H06</t>
  </si>
  <si>
    <t>A07</t>
  </si>
  <si>
    <t>B07</t>
  </si>
  <si>
    <t>C07</t>
  </si>
  <si>
    <t>D07</t>
  </si>
  <si>
    <t>E07</t>
  </si>
  <si>
    <t>F07</t>
  </si>
  <si>
    <t>G07</t>
  </si>
  <si>
    <t>H07</t>
  </si>
  <si>
    <t>A08</t>
  </si>
  <si>
    <t>B08</t>
  </si>
  <si>
    <t>C08</t>
  </si>
  <si>
    <t>D08</t>
  </si>
  <si>
    <t>E08</t>
  </si>
  <si>
    <t>F08</t>
  </si>
  <si>
    <t>G08</t>
  </si>
  <si>
    <t>H08</t>
  </si>
  <si>
    <t>A09</t>
  </si>
  <si>
    <t>B09</t>
  </si>
  <si>
    <t>C09</t>
  </si>
  <si>
    <t>D09</t>
  </si>
  <si>
    <t>E09</t>
  </si>
  <si>
    <t>F09</t>
  </si>
  <si>
    <t>G09</t>
  </si>
  <si>
    <t>H09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</si>
  <si>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</si>
  <si>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</si>
  <si>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</si>
  <si>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</si>
  <si>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</si>
  <si>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</si>
  <si>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</si>
  <si>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</si>
  <si>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</si>
  <si>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</si>
  <si>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</si>
  <si>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</si>
  <si>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</si>
  <si>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</si>
  <si>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</si>
  <si>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</si>
  <si>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</si>
  <si>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</si>
  <si>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</si>
  <si>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</si>
  <si>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</si>
  <si>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</si>
  <si>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空ウェル</t>
  </si>
  <si>
    <t>G12</t>
  </si>
  <si>
    <t>H12</t>
  </si>
  <si>
    <t>サンプル名称</t>
  </si>
  <si>
    <t>サンプル重量</t>
  </si>
  <si>
    <t>サンプル単位
(mg, mm2など)</t>
  </si>
  <si>
    <t>ショットガンメタゲノム解析 サンプル情報シート</t>
  </si>
  <si>
    <t>抽出時の
溶出液量
(µL)</t>
  </si>
  <si>
    <t>送付量
(ng)</t>
  </si>
  <si>
    <t>OD260/280</t>
  </si>
  <si>
    <t>OD260/230</t>
  </si>
  <si>
    <t>Stool_01</t>
  </si>
  <si>
    <t>濃度
(ng/µL)</t>
  </si>
  <si>
    <t xml:space="preserve">遺伝子組換え実験室　宛 </t>
    <rPh sb="0" eb="5">
      <t>イデンシクミカ</t>
    </rPh>
    <rPh sb="6" eb="9">
      <t>ジッケンシツ</t>
    </rPh>
    <phoneticPr fontId="20"/>
  </si>
  <si>
    <r>
      <rPr>
        <b/>
        <sz val="8"/>
        <color rgb="FF000000"/>
        <rFont val="ＭＳ Ｐゴシック"/>
        <family val="3"/>
        <charset val="128"/>
      </rPr>
      <t>遺伝子組換え実験室　宛</t>
    </r>
    <r>
      <rPr>
        <b/>
        <sz val="8"/>
        <color rgb="FF000000"/>
        <rFont val="Verdana"/>
        <family val="2"/>
      </rPr>
      <t xml:space="preserve"> </t>
    </r>
    <rPh sb="0" eb="5">
      <t>イデンシクミカ</t>
    </rPh>
    <rPh sb="6" eb="8">
      <t>ジッケン</t>
    </rPh>
    <rPh sb="8" eb="9">
      <t>シツ</t>
    </rPh>
    <phoneticPr fontId="20"/>
  </si>
  <si>
    <r>
      <rPr>
        <b/>
        <sz val="8"/>
        <color rgb="FF000000"/>
        <rFont val="ＭＳ Ｐゴシック"/>
        <family val="3"/>
        <charset val="128"/>
      </rPr>
      <t>遺伝子組換え実験室　宛</t>
    </r>
    <r>
      <rPr>
        <b/>
        <sz val="8"/>
        <color rgb="FF000000"/>
        <rFont val="Verdana"/>
        <family val="2"/>
      </rPr>
      <t xml:space="preserve"> </t>
    </r>
    <rPh sb="0" eb="5">
      <t>イデンシクミカ</t>
    </rPh>
    <rPh sb="6" eb="9">
      <t>ジッケンシツ</t>
    </rPh>
    <phoneticPr fontId="20"/>
  </si>
  <si>
    <t>※試料・情報について、業務期間中適切に保管し、業務終了後、残存する試料・情報は廃棄いたします。</t>
    <phoneticPr fontId="20"/>
  </si>
  <si>
    <t>※学内の場合には氏名と所属のみで結構です。</t>
    <rPh sb="1" eb="3">
      <t>ガクナイ</t>
    </rPh>
    <rPh sb="4" eb="6">
      <t>バアイ</t>
    </rPh>
    <rPh sb="8" eb="10">
      <t>シメイ</t>
    </rPh>
    <rPh sb="11" eb="13">
      <t>ショゾク</t>
    </rPh>
    <rPh sb="16" eb="18">
      <t>ケッコウ</t>
    </rPh>
    <phoneticPr fontId="20"/>
  </si>
  <si>
    <r>
      <t>16S rRNA解析(細菌叢解析）　</t>
    </r>
    <r>
      <rPr>
        <sz val="9"/>
        <color rgb="FFFF0000"/>
        <rFont val="ＭＳ Ｐゴシック"/>
        <family val="3"/>
        <charset val="128"/>
      </rPr>
      <t>※別紙サンプル情報も記入の上、提出ください。</t>
    </r>
    <phoneticPr fontId="20"/>
  </si>
  <si>
    <r>
      <t xml:space="preserve">ショットガンメタゲノム解析 </t>
    </r>
    <r>
      <rPr>
        <sz val="9"/>
        <color rgb="FFFF0000"/>
        <rFont val="ＭＳ Ｐゴシック"/>
        <family val="3"/>
        <charset val="128"/>
      </rPr>
      <t>※別紙サンプル情報も記入の上、提出ください。</t>
    </r>
    <phoneticPr fontId="20"/>
  </si>
  <si>
    <t>溶解buffer</t>
    <phoneticPr fontId="20"/>
  </si>
  <si>
    <t>作業内容</t>
    <phoneticPr fontId="20"/>
  </si>
  <si>
    <t>ご依頼日</t>
    <phoneticPr fontId="20"/>
  </si>
  <si>
    <t>DNA
濃度
(ng/µL)</t>
    <phoneticPr fontId="20"/>
  </si>
  <si>
    <t>検体提出（予定）日</t>
    <rPh sb="2" eb="4">
      <t>テイシュツ</t>
    </rPh>
    <phoneticPr fontId="20"/>
  </si>
  <si>
    <t xml:space="preserve">
ご依頼者
</t>
    <phoneticPr fontId="20"/>
  </si>
  <si>
    <t>検体数</t>
    <phoneticPr fontId="20"/>
  </si>
  <si>
    <t>検体数（</t>
    <phoneticPr fontId="20"/>
  </si>
  <si>
    <t>1st PCR実施済</t>
    <rPh sb="7" eb="9">
      <t>ジッシ</t>
    </rPh>
    <rPh sb="9" eb="10">
      <t>ズミ</t>
    </rPh>
    <phoneticPr fontId="20"/>
  </si>
  <si>
    <t>☑</t>
  </si>
  <si>
    <t>（</t>
    <phoneticPr fontId="20"/>
  </si>
  <si>
    <t>）複数プレートの場合はこのシートをコピーしてご使用ください。</t>
    <phoneticPr fontId="20"/>
  </si>
  <si>
    <t>Tris buffer</t>
    <phoneticPr fontId="20"/>
  </si>
  <si>
    <r>
      <t>※原則として5 ng/</t>
    </r>
    <r>
      <rPr>
        <sz val="9"/>
        <color rgb="FF000000"/>
        <rFont val="Symbol"/>
        <family val="1"/>
        <charset val="2"/>
      </rPr>
      <t>m</t>
    </r>
    <r>
      <rPr>
        <sz val="9"/>
        <color rgb="FF000000"/>
        <rFont val="ＭＳ Ｐゴシック"/>
        <family val="3"/>
        <charset val="128"/>
      </rPr>
      <t>Lのサンプルを20 uL以上をご提出ください。
1st PCRをご自身で実施後に精製したサンプルの場合には”1st PCR実施済”にチェックをいれてください。この場合、濃度の記載は不要です。</t>
    </r>
    <rPh sb="1" eb="3">
      <t>ゲンソク</t>
    </rPh>
    <rPh sb="24" eb="26">
      <t>イジョウ</t>
    </rPh>
    <rPh sb="28" eb="30">
      <t>テイシュツ</t>
    </rPh>
    <rPh sb="45" eb="47">
      <t>ジシン</t>
    </rPh>
    <rPh sb="48" eb="50">
      <t>ジッシ</t>
    </rPh>
    <rPh sb="50" eb="51">
      <t>ゴ</t>
    </rPh>
    <rPh sb="52" eb="54">
      <t>セイセイ</t>
    </rPh>
    <rPh sb="61" eb="63">
      <t>バアイ</t>
    </rPh>
    <rPh sb="93" eb="95">
      <t>バアイ</t>
    </rPh>
    <rPh sb="102" eb="104">
      <t>フヨウ</t>
    </rPh>
    <phoneticPr fontId="20"/>
  </si>
  <si>
    <t>16S rRNA解析（細菌叢解析）／ショットガンメタゲノム解析　発注依頼書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</si>
</sst>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8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6"/>
      <color rgb="FF000000"/>
      <name val="Verdana"/>
      <family val="2"/>
    </font>
    <font>
      <sz val="8"/>
      <color rgb="FF000000"/>
      <name val="ＭＳ Ｐゴシック"/>
      <family val="3"/>
      <charset val="128"/>
    </font>
    <font>
      <b/>
      <sz val="8"/>
      <color rgb="FF000000"/>
      <name val="Verdana"/>
      <family val="2"/>
    </font>
    <font>
      <b/>
      <sz val="10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color rgb="FFA5A5A5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color rgb="FFBFBFBF"/>
      <name val="ＭＳ Ｐゴシック"/>
      <family val="3"/>
      <charset val="128"/>
    </font>
    <font>
      <sz val="10"/>
      <color rgb="FFA5A5A5"/>
      <name val="ＭＳ Ｐゴシック"/>
      <family val="3"/>
      <charset val="128"/>
    </font>
    <font>
      <sz val="11"/>
      <color rgb="FFA5A5A5"/>
      <name val="Consolas, Monaco, Menlo, Courie"/>
    </font>
    <font>
      <sz val="18"/>
      <color rgb="FF000000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vertAlign val="subscript"/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color rgb="FF000000"/>
      <name val="Verdana"/>
      <family val="3"/>
      <charset val="128"/>
    </font>
    <font>
      <sz val="9"/>
      <color rgb="FF000000"/>
      <name val="Symbol"/>
      <family val="1"/>
      <charset val="2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BFBFBF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3F3F3F"/>
      </left>
      <right/>
      <top/>
      <bottom style="hair">
        <color rgb="FF000000"/>
      </bottom>
      <diagonal/>
    </border>
    <border>
      <left style="thin">
        <color rgb="FF3F3F3F"/>
      </left>
      <right/>
      <top style="hair">
        <color rgb="FF000000"/>
      </top>
      <bottom/>
      <diagonal/>
    </border>
    <border>
      <left/>
      <right style="thin">
        <color rgb="FF3F3F3F"/>
      </right>
      <top style="hair">
        <color rgb="FF000000"/>
      </top>
      <bottom/>
      <diagonal/>
    </border>
    <border>
      <left style="thin">
        <color rgb="FF3F3F3F"/>
      </left>
      <right/>
      <top/>
      <bottom/>
      <diagonal/>
    </border>
    <border>
      <left/>
      <right style="thin">
        <color rgb="FF3F3F3F"/>
      </right>
      <top/>
      <bottom/>
      <diagonal/>
    </border>
    <border>
      <left/>
      <right style="thin">
        <color rgb="FF3F3F3F"/>
      </right>
      <top/>
      <bottom style="hair">
        <color rgb="FF000000"/>
      </bottom>
      <diagonal/>
    </border>
    <border>
      <left style="thin">
        <color rgb="FF3F3F3F"/>
      </left>
      <right/>
      <top style="hair">
        <color rgb="FF000000"/>
      </top>
      <bottom style="thin">
        <color rgb="FF3F3F3F"/>
      </bottom>
      <diagonal/>
    </border>
    <border>
      <left/>
      <right/>
      <top style="hair">
        <color rgb="FF000000"/>
      </top>
      <bottom style="thin">
        <color rgb="FF3F3F3F"/>
      </bottom>
      <diagonal/>
    </border>
    <border>
      <left/>
      <right style="hair">
        <color rgb="FF000000"/>
      </right>
      <top style="hair">
        <color rgb="FF000000"/>
      </top>
      <bottom style="thin">
        <color rgb="FF3F3F3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3F3F3F"/>
      </bottom>
      <diagonal/>
    </border>
    <border>
      <left/>
      <right style="thin">
        <color rgb="FF3F3F3F"/>
      </right>
      <top style="hair">
        <color rgb="FF000000"/>
      </top>
      <bottom style="thin">
        <color rgb="FF3F3F3F"/>
      </bottom>
      <diagonal/>
    </border>
    <border>
      <left/>
      <right style="thin">
        <color rgb="FF3F3F3F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3F3F3F"/>
      </left>
      <right/>
      <top style="thin">
        <color rgb="FF3F3F3F"/>
      </top>
      <bottom style="thin">
        <color rgb="FF000000"/>
      </bottom>
      <diagonal/>
    </border>
    <border>
      <left/>
      <right/>
      <top style="thin">
        <color rgb="FF3F3F3F"/>
      </top>
      <bottom style="thin">
        <color rgb="FF000000"/>
      </bottom>
      <diagonal/>
    </border>
    <border>
      <left/>
      <right style="thin">
        <color rgb="FF3F3F3F"/>
      </right>
      <top style="thin">
        <color rgb="FF3F3F3F"/>
      </top>
      <bottom style="thin">
        <color rgb="FF000000"/>
      </bottom>
      <diagonal/>
    </border>
    <border>
      <left style="thin">
        <color rgb="FF3F3F3F"/>
      </left>
      <right/>
      <top style="thin">
        <color rgb="FF000000"/>
      </top>
      <bottom/>
      <diagonal/>
    </border>
    <border>
      <left/>
      <right style="thin">
        <color rgb="FF3F3F3F"/>
      </right>
      <top style="thin">
        <color rgb="FF000000"/>
      </top>
      <bottom/>
      <diagonal/>
    </border>
    <border>
      <left style="thin">
        <color rgb="FF3F3F3F"/>
      </left>
      <right/>
      <top/>
      <bottom style="thin">
        <color rgb="FF000000"/>
      </bottom>
      <diagonal/>
    </border>
    <border>
      <left/>
      <right style="thin">
        <color rgb="FF3F3F3F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3F3F3F"/>
      </left>
      <right/>
      <top/>
      <bottom style="hair">
        <color rgb="FF3F3F3F"/>
      </bottom>
      <diagonal/>
    </border>
    <border>
      <left/>
      <right/>
      <top/>
      <bottom style="hair">
        <color rgb="FF3F3F3F"/>
      </bottom>
      <diagonal/>
    </border>
    <border>
      <left/>
      <right style="thin">
        <color rgb="FF3F3F3F"/>
      </right>
      <top/>
      <bottom style="hair">
        <color rgb="FF3F3F3F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 style="double">
        <color rgb="FF000000"/>
      </top>
      <bottom/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1">
    <xf numFmtId="0" fontId="0" fillId="0" borderId="0"/>
  </cellStyleXfs>
  <cellXfs count="216"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 shrinkToFit="1"/>
    </xf>
    <xf numFmtId="0" fontId="1" fillId="2" borderId="0" xfId="0" applyFont="1" applyFill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6" fillId="2" borderId="0" xfId="0" applyFont="1" applyFill="1" applyAlignment="1">
      <alignment vertical="top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9" fillId="2" borderId="17" xfId="0" applyFont="1" applyFill="1" applyBorder="1" applyAlignment="1">
      <alignment horizontal="righ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vertical="center"/>
    </xf>
    <xf numFmtId="0" fontId="0" fillId="2" borderId="21" xfId="0" applyFill="1" applyBorder="1" applyAlignment="1">
      <alignment horizontal="left" vertical="center"/>
    </xf>
    <xf numFmtId="0" fontId="9" fillId="2" borderId="22" xfId="0" applyFont="1" applyFill="1" applyBorder="1" applyAlignment="1">
      <alignment horizontal="right" vertical="center"/>
    </xf>
    <xf numFmtId="0" fontId="0" fillId="2" borderId="23" xfId="0" applyFill="1" applyBorder="1" applyAlignment="1">
      <alignment horizontal="left" vertical="center"/>
    </xf>
    <xf numFmtId="0" fontId="0" fillId="2" borderId="24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 shrinkToFit="1"/>
    </xf>
    <xf numFmtId="0" fontId="4" fillId="2" borderId="29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2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right" vertical="center"/>
    </xf>
    <xf numFmtId="0" fontId="21" fillId="2" borderId="14" xfId="0" applyFont="1" applyFill="1" applyBorder="1" applyAlignment="1">
      <alignment horizontal="right" vertical="center"/>
    </xf>
    <xf numFmtId="0" fontId="1" fillId="2" borderId="18" xfId="0" applyFont="1" applyFill="1" applyBorder="1" applyAlignment="1">
      <alignment vertical="center" wrapText="1"/>
    </xf>
    <xf numFmtId="0" fontId="9" fillId="2" borderId="68" xfId="0" applyFont="1" applyFill="1" applyBorder="1" applyAlignment="1">
      <alignment horizontal="right" vertical="top"/>
    </xf>
    <xf numFmtId="0" fontId="0" fillId="2" borderId="70" xfId="0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74" xfId="0" applyFont="1" applyFill="1" applyBorder="1" applyAlignment="1">
      <alignment horizontal="right" vertical="center"/>
    </xf>
    <xf numFmtId="0" fontId="4" fillId="2" borderId="76" xfId="0" applyFont="1" applyFill="1" applyBorder="1" applyAlignment="1">
      <alignment horizontal="center" vertical="center" wrapText="1"/>
    </xf>
    <xf numFmtId="0" fontId="14" fillId="4" borderId="77" xfId="0" applyFont="1" applyFill="1" applyBorder="1" applyAlignment="1">
      <alignment horizontal="center" vertical="center" wrapText="1"/>
    </xf>
    <xf numFmtId="0" fontId="15" fillId="4" borderId="75" xfId="0" applyFont="1" applyFill="1" applyBorder="1" applyAlignment="1">
      <alignment horizontal="center" vertical="center" wrapText="1"/>
    </xf>
    <xf numFmtId="0" fontId="4" fillId="2" borderId="75" xfId="0" applyFont="1" applyFill="1" applyBorder="1" applyAlignment="1">
      <alignment horizontal="center" vertical="center" wrapText="1"/>
    </xf>
    <xf numFmtId="0" fontId="4" fillId="2" borderId="78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vertical="center" wrapText="1"/>
    </xf>
    <xf numFmtId="0" fontId="0" fillId="2" borderId="39" xfId="0" applyFill="1" applyBorder="1" applyAlignment="1">
      <alignment vertical="center"/>
    </xf>
    <xf numFmtId="0" fontId="0" fillId="6" borderId="39" xfId="0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9" xfId="0" applyFont="1" applyFill="1" applyBorder="1" applyAlignment="1">
      <alignment horizontal="right" vertical="center"/>
    </xf>
    <xf numFmtId="0" fontId="9" fillId="2" borderId="16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 wrapText="1"/>
    </xf>
    <xf numFmtId="0" fontId="9" fillId="2" borderId="38" xfId="0" applyFont="1" applyFill="1" applyBorder="1" applyAlignment="1">
      <alignment horizontal="left" vertical="center" wrapText="1"/>
    </xf>
    <xf numFmtId="0" fontId="0" fillId="2" borderId="39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left" vertical="center"/>
    </xf>
    <xf numFmtId="0" fontId="0" fillId="2" borderId="40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41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left" vertical="center" shrinkToFit="1"/>
    </xf>
    <xf numFmtId="0" fontId="0" fillId="2" borderId="42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18" xfId="0" applyFill="1" applyBorder="1" applyAlignment="1">
      <alignment horizontal="left" vertical="top"/>
    </xf>
    <xf numFmtId="0" fontId="0" fillId="2" borderId="35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20" xfId="0" applyFill="1" applyBorder="1" applyAlignment="1">
      <alignment horizontal="left" vertical="top"/>
    </xf>
    <xf numFmtId="0" fontId="0" fillId="2" borderId="43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21" xfId="0" applyFill="1" applyBorder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69" xfId="0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0" fontId="19" fillId="2" borderId="43" xfId="0" applyFont="1" applyFill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0" fontId="5" fillId="2" borderId="45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left" vertical="center"/>
    </xf>
    <xf numFmtId="0" fontId="1" fillId="2" borderId="46" xfId="0" applyFont="1" applyFill="1" applyBorder="1" applyAlignment="1">
      <alignment horizontal="right" vertical="center"/>
    </xf>
    <xf numFmtId="0" fontId="1" fillId="2" borderId="47" xfId="0" applyFont="1" applyFill="1" applyBorder="1" applyAlignment="1">
      <alignment horizontal="right" vertical="center"/>
    </xf>
    <xf numFmtId="0" fontId="0" fillId="2" borderId="4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0" fontId="9" fillId="2" borderId="3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7" xfId="0" applyFill="1" applyBorder="1" applyAlignment="1">
      <alignment horizontal="right" vertical="center"/>
    </xf>
    <xf numFmtId="0" fontId="0" fillId="2" borderId="21" xfId="0" applyFill="1" applyBorder="1" applyAlignment="1">
      <alignment horizontal="left" vertical="center"/>
    </xf>
    <xf numFmtId="0" fontId="0" fillId="2" borderId="4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42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17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0" fillId="2" borderId="5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9" fillId="2" borderId="23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/>
    </xf>
    <xf numFmtId="0" fontId="0" fillId="2" borderId="39" xfId="0" applyFill="1" applyBorder="1" applyAlignment="1">
      <alignment horizontal="right" vertical="center"/>
    </xf>
    <xf numFmtId="0" fontId="0" fillId="2" borderId="23" xfId="0" applyFill="1" applyBorder="1" applyAlignment="1">
      <alignment horizontal="right" vertical="center"/>
    </xf>
    <xf numFmtId="0" fontId="0" fillId="2" borderId="24" xfId="0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0" fillId="2" borderId="38" xfId="0" applyFill="1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0" fillId="2" borderId="43" xfId="0" applyFill="1" applyBorder="1" applyAlignment="1">
      <alignment horizontal="right" vertical="center"/>
    </xf>
    <xf numFmtId="0" fontId="4" fillId="2" borderId="52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52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14" fillId="4" borderId="63" xfId="0" applyFont="1" applyFill="1" applyBorder="1" applyAlignment="1">
      <alignment horizontal="center" vertical="center" wrapText="1"/>
    </xf>
    <xf numFmtId="0" fontId="14" fillId="4" borderId="64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2" borderId="72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66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25" xfId="0" applyFont="1" applyFill="1" applyBorder="1" applyAlignment="1">
      <alignment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left" vertical="center"/>
    </xf>
    <xf numFmtId="0" fontId="4" fillId="2" borderId="73" xfId="0" applyFont="1" applyFill="1" applyBorder="1" applyAlignment="1">
      <alignment horizontal="left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left" vertical="center"/>
    </xf>
    <xf numFmtId="0" fontId="4" fillId="2" borderId="67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left" vertical="center"/>
    </xf>
    <xf numFmtId="0" fontId="4" fillId="2" borderId="59" xfId="0" applyFont="1" applyFill="1" applyBorder="1" applyAlignment="1">
      <alignment horizontal="left" vertical="center"/>
    </xf>
    <xf numFmtId="0" fontId="4" fillId="2" borderId="59" xfId="0" applyFont="1" applyFill="1" applyBorder="1" applyAlignment="1">
      <alignment horizontal="right" vertical="center"/>
    </xf>
    <xf numFmtId="0" fontId="4" fillId="2" borderId="65" xfId="0" applyFont="1" applyFill="1" applyBorder="1" applyAlignment="1">
      <alignment horizontal="right" vertical="center"/>
    </xf>
    <xf numFmtId="0" fontId="4" fillId="2" borderId="31" xfId="0" applyFont="1" applyFill="1" applyBorder="1" applyAlignment="1">
      <alignment horizontal="center" vertical="center" wrapText="1"/>
    </xf>
    <xf numFmtId="0" fontId="14" fillId="4" borderId="52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6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27"/>
  <sheetViews>
    <sheetView showGridLines="0" tabSelected="1" workbookViewId="0">
      <selection activeCell="A3" sqref="A3:AC3"/>
    </sheetView>
  </sheetViews>
  <sheetFormatPr defaultColWidth="3" defaultRowHeight="18" customHeight="1"/>
  <cols>
    <col min="1" max="1" width="5" customWidth="1"/>
    <col min="4" max="4" width="4.265625" customWidth="1"/>
    <col min="6" max="6" width="1.86328125" customWidth="1"/>
    <col min="7" max="7" width="2.73046875" customWidth="1"/>
    <col min="8" max="13" width="3.265625" customWidth="1"/>
    <col min="14" max="14" width="5.1328125" customWidth="1"/>
    <col min="15" max="18" width="3.265625" customWidth="1"/>
    <col min="19" max="19" width="6.265625" customWidth="1"/>
    <col min="20" max="21" width="3.265625" customWidth="1"/>
    <col min="22" max="22" width="6.86328125" customWidth="1"/>
    <col min="23" max="23" width="3.265625" customWidth="1"/>
    <col min="24" max="24" width="5" customWidth="1"/>
    <col min="25" max="27" width="3.265625" customWidth="1"/>
    <col min="28" max="28" width="5.265625" customWidth="1"/>
    <col min="29" max="29" width="4.265625" customWidth="1"/>
  </cols>
  <sheetData>
    <row r="1" spans="1:34" s="5" customFormat="1" ht="18" customHeight="1">
      <c r="A1" s="119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1" t="s">
        <v>143</v>
      </c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2"/>
    </row>
    <row r="2" spans="1:34" ht="18" customHeight="1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5"/>
    </row>
    <row r="3" spans="1:34" ht="18" customHeight="1">
      <c r="A3" s="126" t="s">
        <v>164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8"/>
    </row>
    <row r="4" spans="1:34" ht="9" customHeight="1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2"/>
    </row>
    <row r="5" spans="1:34" ht="18" customHeight="1">
      <c r="A5" s="24">
        <v>1</v>
      </c>
      <c r="B5" s="85" t="s">
        <v>152</v>
      </c>
      <c r="C5" s="85"/>
      <c r="D5" s="85"/>
      <c r="E5" s="85"/>
      <c r="F5" s="85"/>
      <c r="G5" s="116"/>
      <c r="H5" s="161"/>
      <c r="I5" s="137"/>
      <c r="J5" s="137"/>
      <c r="K5" s="137"/>
      <c r="L5" s="137"/>
      <c r="M5" s="23" t="s">
        <v>0</v>
      </c>
      <c r="N5" s="137"/>
      <c r="O5" s="137"/>
      <c r="P5" s="23" t="s">
        <v>1</v>
      </c>
      <c r="Q5" s="137"/>
      <c r="R5" s="137"/>
      <c r="S5" s="23" t="s">
        <v>2</v>
      </c>
      <c r="T5" s="87"/>
      <c r="U5" s="87"/>
      <c r="V5" s="87"/>
      <c r="W5" s="87"/>
      <c r="X5" s="87"/>
      <c r="Y5" s="87"/>
      <c r="Z5" s="87"/>
      <c r="AA5" s="87"/>
      <c r="AB5" s="87"/>
      <c r="AC5" s="138"/>
    </row>
    <row r="6" spans="1:34" ht="18" customHeight="1">
      <c r="A6" s="80">
        <v>2</v>
      </c>
      <c r="B6" s="129" t="s">
        <v>155</v>
      </c>
      <c r="C6" s="83"/>
      <c r="D6" s="130"/>
      <c r="E6" s="132" t="s">
        <v>3</v>
      </c>
      <c r="F6" s="133"/>
      <c r="G6" s="134"/>
      <c r="H6" s="96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5"/>
    </row>
    <row r="7" spans="1:34" ht="18" customHeight="1">
      <c r="A7" s="81"/>
      <c r="B7" s="84"/>
      <c r="C7" s="84"/>
      <c r="D7" s="131"/>
      <c r="E7" s="135" t="s">
        <v>4</v>
      </c>
      <c r="F7" s="98"/>
      <c r="G7" s="136"/>
      <c r="H7" s="96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5"/>
    </row>
    <row r="8" spans="1:34" ht="18" customHeight="1">
      <c r="A8" s="81"/>
      <c r="B8" s="84"/>
      <c r="C8" s="84"/>
      <c r="D8" s="131"/>
      <c r="E8" s="135" t="s">
        <v>5</v>
      </c>
      <c r="F8" s="98"/>
      <c r="G8" s="136"/>
      <c r="H8" s="96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5"/>
    </row>
    <row r="9" spans="1:34" ht="18" customHeight="1">
      <c r="A9" s="81"/>
      <c r="B9" s="84"/>
      <c r="C9" s="84"/>
      <c r="D9" s="131"/>
      <c r="E9" s="139" t="s">
        <v>6</v>
      </c>
      <c r="F9" s="140"/>
      <c r="G9" s="141"/>
      <c r="H9" s="22" t="s">
        <v>7</v>
      </c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5"/>
    </row>
    <row r="10" spans="1:34" ht="18" customHeight="1">
      <c r="A10" s="81"/>
      <c r="B10" s="84"/>
      <c r="C10" s="84"/>
      <c r="D10" s="131"/>
      <c r="E10" s="99"/>
      <c r="F10" s="86"/>
      <c r="G10" s="159"/>
      <c r="H10" s="96"/>
      <c r="I10" s="94"/>
      <c r="J10" s="94"/>
      <c r="K10" s="94"/>
      <c r="L10" s="94"/>
      <c r="M10" s="94"/>
      <c r="N10" s="94"/>
      <c r="O10" s="94"/>
      <c r="P10" s="94"/>
      <c r="Q10" s="94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60"/>
    </row>
    <row r="11" spans="1:34" ht="18" customHeight="1">
      <c r="A11" s="81"/>
      <c r="B11" s="84"/>
      <c r="C11" s="84"/>
      <c r="D11" s="131"/>
      <c r="E11" s="135" t="s">
        <v>8</v>
      </c>
      <c r="F11" s="98"/>
      <c r="G11" s="136"/>
      <c r="H11" s="96"/>
      <c r="I11" s="94"/>
      <c r="J11" s="94"/>
      <c r="K11" s="94"/>
      <c r="L11" s="94"/>
      <c r="M11" s="94"/>
      <c r="N11" s="94"/>
      <c r="O11" s="98" t="s">
        <v>9</v>
      </c>
      <c r="P11" s="98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5"/>
    </row>
    <row r="12" spans="1:34" ht="18" customHeight="1">
      <c r="A12" s="81"/>
      <c r="B12" s="84"/>
      <c r="C12" s="84"/>
      <c r="D12" s="131"/>
      <c r="E12" s="139" t="s">
        <v>10</v>
      </c>
      <c r="F12" s="140"/>
      <c r="G12" s="141"/>
      <c r="H12" s="142"/>
      <c r="I12" s="143"/>
      <c r="J12" s="143"/>
      <c r="K12" s="143"/>
      <c r="L12" s="143"/>
      <c r="M12" s="143"/>
      <c r="N12" s="143"/>
      <c r="O12" s="143"/>
      <c r="P12" s="143"/>
      <c r="Q12" s="143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5"/>
    </row>
    <row r="13" spans="1:34" ht="18" customHeight="1">
      <c r="A13" s="25"/>
      <c r="B13" s="112" t="s">
        <v>147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26"/>
    </row>
    <row r="14" spans="1:34" ht="18.75" customHeight="1">
      <c r="A14" s="27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28"/>
    </row>
    <row r="15" spans="1:34" ht="18" customHeight="1">
      <c r="A15" s="30">
        <v>3</v>
      </c>
      <c r="B15" s="83" t="s">
        <v>151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158"/>
    </row>
    <row r="16" spans="1:34" ht="18" customHeight="1">
      <c r="A16" s="146"/>
      <c r="B16" s="140" t="s">
        <v>11</v>
      </c>
      <c r="C16" s="140"/>
      <c r="D16" s="148" t="s">
        <v>148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9"/>
      <c r="AH16" s="1"/>
    </row>
    <row r="17" spans="1:65" ht="18" customHeight="1">
      <c r="A17" s="147"/>
      <c r="B17" s="2"/>
      <c r="C17" s="2"/>
      <c r="E17" s="4"/>
      <c r="G17" s="1"/>
      <c r="H17" s="1"/>
      <c r="J17" s="4"/>
      <c r="K17" s="4"/>
      <c r="L17" s="4"/>
      <c r="M17" s="4"/>
      <c r="O17" s="2"/>
      <c r="P17" s="4"/>
      <c r="S17" s="4"/>
      <c r="U17" s="4"/>
      <c r="V17" s="4"/>
      <c r="W17" s="4"/>
      <c r="X17" s="4"/>
      <c r="Y17" s="4"/>
      <c r="Z17" s="4"/>
      <c r="AA17" s="4"/>
      <c r="AB17" s="4"/>
      <c r="AC17" s="31"/>
      <c r="AH17" s="1"/>
    </row>
    <row r="18" spans="1:65" ht="18" customHeight="1">
      <c r="A18" s="147"/>
      <c r="B18" s="100" t="s">
        <v>11</v>
      </c>
      <c r="C18" s="100"/>
      <c r="D18" s="1" t="s">
        <v>149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4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2"/>
    </row>
    <row r="19" spans="1:65" ht="18" customHeight="1">
      <c r="A19" s="14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4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2"/>
    </row>
    <row r="20" spans="1:65" ht="18" customHeight="1">
      <c r="A20" s="24">
        <v>4</v>
      </c>
      <c r="B20" s="115" t="s">
        <v>156</v>
      </c>
      <c r="C20" s="85"/>
      <c r="D20" s="85"/>
      <c r="E20" s="85"/>
      <c r="F20" s="85"/>
      <c r="G20" s="116"/>
      <c r="H20" s="117" t="s">
        <v>157</v>
      </c>
      <c r="I20" s="118"/>
      <c r="J20" s="118"/>
      <c r="K20" s="118"/>
      <c r="L20" s="98"/>
      <c r="M20" s="98"/>
      <c r="N20" s="98"/>
      <c r="O20" s="21" t="s">
        <v>12</v>
      </c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33"/>
      <c r="AH20" s="1"/>
    </row>
    <row r="21" spans="1:65" ht="18" customHeight="1">
      <c r="A21" s="25"/>
      <c r="B21" s="112" t="s">
        <v>146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64"/>
    </row>
    <row r="22" spans="1:65" ht="9" customHeight="1">
      <c r="A22" s="65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66"/>
    </row>
    <row r="23" spans="1:65" ht="25.9" customHeight="1">
      <c r="A23" s="62">
        <v>5</v>
      </c>
      <c r="B23" s="88" t="s">
        <v>150</v>
      </c>
      <c r="C23" s="88"/>
      <c r="D23" s="88"/>
      <c r="E23" s="88"/>
      <c r="F23" s="88"/>
      <c r="G23" s="89"/>
      <c r="H23" s="99" t="s">
        <v>11</v>
      </c>
      <c r="I23" s="86"/>
      <c r="J23" s="23" t="s">
        <v>15</v>
      </c>
      <c r="K23" s="23"/>
      <c r="L23" s="86" t="s">
        <v>11</v>
      </c>
      <c r="M23" s="86"/>
      <c r="N23" s="79" t="s">
        <v>162</v>
      </c>
      <c r="O23" s="23"/>
      <c r="P23" s="23"/>
      <c r="Q23" s="86" t="s">
        <v>11</v>
      </c>
      <c r="R23" s="86"/>
      <c r="S23" s="23" t="s">
        <v>13</v>
      </c>
      <c r="T23" s="23"/>
      <c r="U23" s="87"/>
      <c r="V23" s="87"/>
      <c r="W23" s="87"/>
      <c r="X23" s="87"/>
      <c r="Y23" s="87"/>
      <c r="Z23" s="87"/>
      <c r="AA23" s="87"/>
      <c r="AB23" s="87"/>
      <c r="AC23" s="29" t="s">
        <v>14</v>
      </c>
      <c r="AH23" s="1"/>
    </row>
    <row r="24" spans="1:65" ht="18" customHeight="1">
      <c r="A24" s="80">
        <v>6</v>
      </c>
      <c r="B24" s="83" t="s">
        <v>16</v>
      </c>
      <c r="C24" s="83"/>
      <c r="D24" s="83"/>
      <c r="E24" s="83"/>
      <c r="F24" s="83"/>
      <c r="G24" s="83"/>
      <c r="H24" s="102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4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</row>
    <row r="25" spans="1:65" ht="18" customHeight="1">
      <c r="A25" s="81"/>
      <c r="B25" s="84"/>
      <c r="C25" s="84"/>
      <c r="D25" s="84"/>
      <c r="E25" s="84"/>
      <c r="F25" s="84"/>
      <c r="G25" s="84"/>
      <c r="H25" s="105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7"/>
      <c r="AL25" s="14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</row>
    <row r="26" spans="1:65" ht="14.25" customHeight="1">
      <c r="A26" s="82"/>
      <c r="B26" s="85"/>
      <c r="C26" s="85"/>
      <c r="D26" s="85"/>
      <c r="E26" s="85"/>
      <c r="F26" s="85"/>
      <c r="G26" s="85"/>
      <c r="H26" s="108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10"/>
      <c r="AL26" s="14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</row>
    <row r="27" spans="1:65" ht="18" customHeight="1">
      <c r="A27" s="34">
        <v>7</v>
      </c>
      <c r="B27" s="153" t="s">
        <v>154</v>
      </c>
      <c r="C27" s="153"/>
      <c r="D27" s="153"/>
      <c r="E27" s="153"/>
      <c r="F27" s="153"/>
      <c r="G27" s="154"/>
      <c r="H27" s="155"/>
      <c r="I27" s="156"/>
      <c r="J27" s="156"/>
      <c r="K27" s="156"/>
      <c r="L27" s="156"/>
      <c r="M27" s="35" t="s">
        <v>0</v>
      </c>
      <c r="N27" s="156"/>
      <c r="O27" s="156"/>
      <c r="P27" s="35" t="s">
        <v>1</v>
      </c>
      <c r="Q27" s="156"/>
      <c r="R27" s="156"/>
      <c r="S27" s="92" t="s">
        <v>2</v>
      </c>
      <c r="T27" s="157"/>
      <c r="U27" s="90"/>
      <c r="V27" s="91"/>
      <c r="W27" s="74"/>
      <c r="X27" s="36"/>
      <c r="Y27" s="90"/>
      <c r="Z27" s="91"/>
      <c r="AA27" s="92"/>
      <c r="AB27" s="92"/>
      <c r="AC27" s="93"/>
      <c r="AM27" s="100"/>
      <c r="AN27" s="100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</row>
  </sheetData>
  <sheetProtection formatCells="0" formatColumns="0" formatRows="0" insertColumns="0" insertRows="0" insertHyperlinks="0" deleteColumns="0" deleteRows="0" sort="0" autoFilter="0" pivotTables="0"/>
  <mergeCells count="58">
    <mergeCell ref="A4:AC4"/>
    <mergeCell ref="B21:AB21"/>
    <mergeCell ref="B27:G27"/>
    <mergeCell ref="H27:L27"/>
    <mergeCell ref="N27:O27"/>
    <mergeCell ref="Q27:R27"/>
    <mergeCell ref="S27:T27"/>
    <mergeCell ref="U27:V27"/>
    <mergeCell ref="B15:AC15"/>
    <mergeCell ref="H8:AC8"/>
    <mergeCell ref="E9:G10"/>
    <mergeCell ref="I9:AC9"/>
    <mergeCell ref="H10:AC10"/>
    <mergeCell ref="B5:G5"/>
    <mergeCell ref="H5:L5"/>
    <mergeCell ref="N5:O5"/>
    <mergeCell ref="H7:AC7"/>
    <mergeCell ref="A16:A19"/>
    <mergeCell ref="B16:C16"/>
    <mergeCell ref="B18:C18"/>
    <mergeCell ref="D16:AC16"/>
    <mergeCell ref="A1:K1"/>
    <mergeCell ref="L1:AC1"/>
    <mergeCell ref="A2:AC2"/>
    <mergeCell ref="A3:AC3"/>
    <mergeCell ref="A6:A12"/>
    <mergeCell ref="B6:D12"/>
    <mergeCell ref="E6:G6"/>
    <mergeCell ref="H6:AC6"/>
    <mergeCell ref="E7:G7"/>
    <mergeCell ref="E11:G11"/>
    <mergeCell ref="Q5:R5"/>
    <mergeCell ref="T5:AC5"/>
    <mergeCell ref="E8:G8"/>
    <mergeCell ref="E12:G12"/>
    <mergeCell ref="H12:AC12"/>
    <mergeCell ref="O11:P11"/>
    <mergeCell ref="Y27:Z27"/>
    <mergeCell ref="AA27:AC27"/>
    <mergeCell ref="Q11:AC11"/>
    <mergeCell ref="H11:N11"/>
    <mergeCell ref="AL24:BM24"/>
    <mergeCell ref="L20:N20"/>
    <mergeCell ref="H23:I23"/>
    <mergeCell ref="AM27:AN27"/>
    <mergeCell ref="AO27:BM27"/>
    <mergeCell ref="H24:AC26"/>
    <mergeCell ref="AM25:BM26"/>
    <mergeCell ref="B13:AB14"/>
    <mergeCell ref="B22:AB22"/>
    <mergeCell ref="B20:G20"/>
    <mergeCell ref="H20:K20"/>
    <mergeCell ref="A24:A26"/>
    <mergeCell ref="B24:G26"/>
    <mergeCell ref="L23:M23"/>
    <mergeCell ref="Q23:R23"/>
    <mergeCell ref="U23:AB23"/>
    <mergeCell ref="B23:G23"/>
  </mergeCells>
  <phoneticPr fontId="20"/>
  <dataValidations count="1">
    <dataValidation type="list" allowBlank="1" showInputMessage="1" showErrorMessage="1" sqref="B18:C18 Y27:Z27 U27:V27 AM27:AN27 B16:C16 O17 L23:M23 Q23:R23 H23:I23" xr:uid="{00000000-0002-0000-0000-000000000000}">
      <formula1>"□,☑"</formula1>
    </dataValidation>
  </dataValidations>
  <printOptions horizontalCentered="1"/>
  <pageMargins left="0.70866141732282995" right="0.70866141732282995" top="0.35433070866142002" bottom="0.74803149606299002" header="0.31496062992126" footer="0.31496062992126"/>
  <pageSetup paperSize="9" scale="82" orientation="portrait"/>
  <headerFooter>
    <oddFooter>&amp;Cこの用紙をコピーしてお使いください。&amp;R2508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09"/>
  <sheetViews>
    <sheetView showGridLines="0" workbookViewId="0">
      <selection activeCell="P10" sqref="P10"/>
    </sheetView>
  </sheetViews>
  <sheetFormatPr defaultColWidth="9" defaultRowHeight="17.25" customHeight="1"/>
  <cols>
    <col min="1" max="1" width="6.265625" style="2" customWidth="1"/>
    <col min="2" max="2" width="10.73046875" style="2" customWidth="1"/>
    <col min="3" max="7" width="7.73046875" style="1" customWidth="1"/>
    <col min="8" max="8" width="9.265625" style="1" customWidth="1"/>
    <col min="9" max="9" width="13.73046875" style="1" customWidth="1"/>
    <col min="10" max="10" width="15.73046875" style="1" customWidth="1"/>
    <col min="11" max="12" width="13" style="1" customWidth="1"/>
    <col min="13" max="13" width="8.73046875" style="1" customWidth="1"/>
    <col min="14" max="14" width="6.1328125" style="1" customWidth="1"/>
    <col min="15" max="16" width="9" style="1"/>
  </cols>
  <sheetData>
    <row r="1" spans="1:33" ht="16.5" customHeight="1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63" t="s">
        <v>144</v>
      </c>
      <c r="N1" s="6"/>
      <c r="O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6.5" customHeight="1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5"/>
    </row>
    <row r="3" spans="1:33" ht="42" customHeight="1">
      <c r="A3" s="186" t="s">
        <v>17</v>
      </c>
      <c r="B3" s="187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9"/>
    </row>
    <row r="4" spans="1:33" ht="17.25" customHeight="1">
      <c r="A4" s="198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200"/>
    </row>
    <row r="5" spans="1:33" ht="31.5" customHeight="1">
      <c r="A5" s="190" t="s">
        <v>4</v>
      </c>
      <c r="B5" s="191"/>
      <c r="C5" s="192" t="str">
        <f>IF(依頼書!H7="","",依頼書!H7)</f>
        <v/>
      </c>
      <c r="D5" s="192"/>
      <c r="E5" s="192"/>
      <c r="F5" s="192"/>
      <c r="G5" s="192"/>
      <c r="H5" s="192"/>
      <c r="I5" s="192"/>
      <c r="J5" s="192"/>
      <c r="K5" s="192"/>
      <c r="L5" s="192"/>
      <c r="M5" s="193"/>
    </row>
    <row r="6" spans="1:33" ht="31.5" customHeight="1">
      <c r="A6" s="194" t="s">
        <v>5</v>
      </c>
      <c r="B6" s="195"/>
      <c r="C6" s="196" t="str">
        <f>IF(依頼書!H8="","",依頼書!H8)</f>
        <v/>
      </c>
      <c r="D6" s="196"/>
      <c r="E6" s="196"/>
      <c r="F6" s="196"/>
      <c r="G6" s="196"/>
      <c r="H6" s="196"/>
      <c r="I6" s="196"/>
      <c r="J6" s="196"/>
      <c r="K6" s="196"/>
      <c r="L6" s="196"/>
      <c r="M6" s="197"/>
    </row>
    <row r="7" spans="1:33" ht="31.5" customHeight="1">
      <c r="A7" s="201" t="s">
        <v>18</v>
      </c>
      <c r="B7" s="202"/>
      <c r="C7" s="11" t="s">
        <v>11</v>
      </c>
      <c r="D7" s="10" t="s">
        <v>19</v>
      </c>
      <c r="E7" s="10"/>
      <c r="F7" s="12" t="s">
        <v>11</v>
      </c>
      <c r="G7" s="10" t="s">
        <v>20</v>
      </c>
      <c r="H7" s="10" t="s">
        <v>21</v>
      </c>
      <c r="I7" s="10"/>
      <c r="J7" s="10"/>
      <c r="K7" s="10"/>
      <c r="L7" s="10"/>
      <c r="M7" s="50"/>
    </row>
    <row r="8" spans="1:33" ht="31.5" customHeight="1">
      <c r="A8" s="203" t="s">
        <v>22</v>
      </c>
      <c r="B8" s="204"/>
      <c r="C8" s="46" t="s">
        <v>23</v>
      </c>
      <c r="D8" s="178"/>
      <c r="E8" s="178"/>
      <c r="F8" s="178"/>
      <c r="G8" s="178"/>
      <c r="H8" s="178"/>
      <c r="I8" s="179"/>
      <c r="J8" s="67" t="s">
        <v>24</v>
      </c>
      <c r="K8" s="47"/>
      <c r="M8" s="68"/>
    </row>
    <row r="9" spans="1:33" ht="36" customHeight="1">
      <c r="A9" s="169" t="s">
        <v>25</v>
      </c>
      <c r="B9" s="170"/>
      <c r="C9" s="180" t="s">
        <v>163</v>
      </c>
      <c r="D9" s="181"/>
      <c r="E9" s="181"/>
      <c r="F9" s="181"/>
      <c r="G9" s="181"/>
      <c r="H9" s="181"/>
      <c r="I9" s="181"/>
      <c r="J9" s="181"/>
      <c r="K9" s="181"/>
      <c r="L9" s="181"/>
      <c r="M9" s="182"/>
    </row>
    <row r="10" spans="1:33" s="3" customFormat="1" ht="46.9" customHeight="1" thickBot="1">
      <c r="A10" s="39" t="s">
        <v>26</v>
      </c>
      <c r="B10" s="40" t="s">
        <v>27</v>
      </c>
      <c r="C10" s="176" t="s">
        <v>28</v>
      </c>
      <c r="D10" s="177"/>
      <c r="E10" s="177"/>
      <c r="F10" s="177"/>
      <c r="G10" s="177"/>
      <c r="H10" s="177"/>
      <c r="I10" s="38" t="s">
        <v>153</v>
      </c>
      <c r="J10" s="38" t="s">
        <v>31</v>
      </c>
      <c r="K10" s="76" t="s">
        <v>158</v>
      </c>
      <c r="L10" s="69"/>
      <c r="M10" s="69"/>
    </row>
    <row r="11" spans="1:33" s="3" customFormat="1" ht="17.25" customHeight="1" thickTop="1">
      <c r="A11" s="54" t="s">
        <v>32</v>
      </c>
      <c r="B11" s="55" t="s">
        <v>33</v>
      </c>
      <c r="C11" s="171" t="s">
        <v>34</v>
      </c>
      <c r="D11" s="172"/>
      <c r="E11" s="172"/>
      <c r="F11" s="172"/>
      <c r="G11" s="172"/>
      <c r="H11" s="173"/>
      <c r="I11" s="56">
        <v>55</v>
      </c>
      <c r="J11" s="56">
        <v>30</v>
      </c>
      <c r="K11" s="78" t="s">
        <v>159</v>
      </c>
      <c r="L11" s="71"/>
      <c r="M11" s="70"/>
    </row>
    <row r="12" spans="1:33" s="3" customFormat="1" ht="17.25" customHeight="1">
      <c r="A12" s="57" t="s">
        <v>32</v>
      </c>
      <c r="B12" s="58" t="s">
        <v>33</v>
      </c>
      <c r="C12" s="174" t="s">
        <v>35</v>
      </c>
      <c r="D12" s="175"/>
      <c r="E12" s="175"/>
      <c r="F12" s="175"/>
      <c r="G12" s="175"/>
      <c r="H12" s="175"/>
      <c r="I12" s="59" t="s">
        <v>33</v>
      </c>
      <c r="J12" s="59" t="s">
        <v>33</v>
      </c>
      <c r="K12" s="78" t="s">
        <v>11</v>
      </c>
      <c r="L12" s="71"/>
      <c r="M12" s="71"/>
      <c r="N12" s="1"/>
      <c r="O12" s="1"/>
      <c r="P12" s="1"/>
    </row>
    <row r="13" spans="1:33" ht="16.5" customHeight="1">
      <c r="A13" s="20">
        <v>1</v>
      </c>
      <c r="B13" s="7" t="s">
        <v>36</v>
      </c>
      <c r="C13" s="166"/>
      <c r="D13" s="167"/>
      <c r="E13" s="167"/>
      <c r="F13" s="167"/>
      <c r="G13" s="167"/>
      <c r="H13" s="167"/>
      <c r="I13" s="8"/>
      <c r="J13" s="8"/>
      <c r="K13" s="77" t="s">
        <v>11</v>
      </c>
      <c r="L13" s="72"/>
      <c r="M13" s="72"/>
    </row>
    <row r="14" spans="1:33" ht="16.5" customHeight="1">
      <c r="A14" s="8">
        <v>2</v>
      </c>
      <c r="B14" s="8" t="s">
        <v>37</v>
      </c>
      <c r="C14" s="166"/>
      <c r="D14" s="167"/>
      <c r="E14" s="167"/>
      <c r="F14" s="167"/>
      <c r="G14" s="167"/>
      <c r="H14" s="168"/>
      <c r="I14" s="7"/>
      <c r="J14" s="7"/>
      <c r="K14" s="77" t="s">
        <v>11</v>
      </c>
      <c r="L14" s="73"/>
      <c r="M14" s="73"/>
    </row>
    <row r="15" spans="1:33" ht="16.5" customHeight="1">
      <c r="A15" s="8">
        <v>3</v>
      </c>
      <c r="B15" s="8" t="s">
        <v>38</v>
      </c>
      <c r="C15" s="166"/>
      <c r="D15" s="167"/>
      <c r="E15" s="167"/>
      <c r="F15" s="167"/>
      <c r="G15" s="167"/>
      <c r="H15" s="168"/>
      <c r="I15" s="8"/>
      <c r="J15" s="8"/>
      <c r="K15" s="77" t="s">
        <v>11</v>
      </c>
      <c r="L15" s="72"/>
      <c r="M15" s="72"/>
    </row>
    <row r="16" spans="1:33" ht="16.5" customHeight="1">
      <c r="A16" s="8">
        <v>4</v>
      </c>
      <c r="B16" s="8" t="s">
        <v>39</v>
      </c>
      <c r="C16" s="166"/>
      <c r="D16" s="167"/>
      <c r="E16" s="167"/>
      <c r="F16" s="167"/>
      <c r="G16" s="167"/>
      <c r="H16" s="168"/>
      <c r="I16" s="8"/>
      <c r="J16" s="8"/>
      <c r="K16" s="77" t="s">
        <v>11</v>
      </c>
      <c r="L16" s="72"/>
      <c r="M16" s="72"/>
    </row>
    <row r="17" spans="1:13" ht="16.5" customHeight="1">
      <c r="A17" s="8">
        <v>5</v>
      </c>
      <c r="B17" s="8" t="s">
        <v>40</v>
      </c>
      <c r="C17" s="166"/>
      <c r="D17" s="167"/>
      <c r="E17" s="167"/>
      <c r="F17" s="167"/>
      <c r="G17" s="167"/>
      <c r="H17" s="168"/>
      <c r="I17" s="8"/>
      <c r="J17" s="8"/>
      <c r="K17" s="77" t="s">
        <v>11</v>
      </c>
      <c r="L17" s="72"/>
      <c r="M17" s="72"/>
    </row>
    <row r="18" spans="1:13" ht="16.5" customHeight="1">
      <c r="A18" s="8">
        <v>6</v>
      </c>
      <c r="B18" s="8" t="s">
        <v>41</v>
      </c>
      <c r="C18" s="166"/>
      <c r="D18" s="167"/>
      <c r="E18" s="167"/>
      <c r="F18" s="167"/>
      <c r="G18" s="167"/>
      <c r="H18" s="168"/>
      <c r="I18" s="8"/>
      <c r="J18" s="8"/>
      <c r="K18" s="77" t="s">
        <v>11</v>
      </c>
      <c r="L18" s="72"/>
      <c r="M18" s="72"/>
    </row>
    <row r="19" spans="1:13" ht="16.5" customHeight="1">
      <c r="A19" s="8">
        <v>7</v>
      </c>
      <c r="B19" s="8" t="s">
        <v>42</v>
      </c>
      <c r="C19" s="166"/>
      <c r="D19" s="167"/>
      <c r="E19" s="167"/>
      <c r="F19" s="167"/>
      <c r="G19" s="167"/>
      <c r="H19" s="168"/>
      <c r="I19" s="8"/>
      <c r="J19" s="8"/>
      <c r="K19" s="77" t="s">
        <v>11</v>
      </c>
      <c r="L19" s="72"/>
      <c r="M19" s="72"/>
    </row>
    <row r="20" spans="1:13" ht="16.5" customHeight="1">
      <c r="A20" s="8">
        <v>8</v>
      </c>
      <c r="B20" s="8" t="s">
        <v>43</v>
      </c>
      <c r="C20" s="166"/>
      <c r="D20" s="167"/>
      <c r="E20" s="167"/>
      <c r="F20" s="167"/>
      <c r="G20" s="167"/>
      <c r="H20" s="168"/>
      <c r="I20" s="8"/>
      <c r="J20" s="8"/>
      <c r="K20" s="77" t="s">
        <v>11</v>
      </c>
      <c r="L20" s="72"/>
      <c r="M20" s="72"/>
    </row>
    <row r="21" spans="1:13" ht="16.5" customHeight="1">
      <c r="A21" s="8">
        <v>9</v>
      </c>
      <c r="B21" s="7" t="s">
        <v>44</v>
      </c>
      <c r="C21" s="166"/>
      <c r="D21" s="167"/>
      <c r="E21" s="167"/>
      <c r="F21" s="167"/>
      <c r="G21" s="167"/>
      <c r="H21" s="168"/>
      <c r="I21" s="8"/>
      <c r="J21" s="8"/>
      <c r="K21" s="77" t="s">
        <v>11</v>
      </c>
      <c r="L21" s="72"/>
      <c r="M21" s="72"/>
    </row>
    <row r="22" spans="1:13" ht="16.5" customHeight="1">
      <c r="A22" s="8">
        <v>10</v>
      </c>
      <c r="B22" s="8" t="s">
        <v>45</v>
      </c>
      <c r="C22" s="166"/>
      <c r="D22" s="167"/>
      <c r="E22" s="167"/>
      <c r="F22" s="167"/>
      <c r="G22" s="167"/>
      <c r="H22" s="168"/>
      <c r="I22" s="8"/>
      <c r="J22" s="8"/>
      <c r="K22" s="77" t="s">
        <v>11</v>
      </c>
      <c r="L22" s="72"/>
      <c r="M22" s="72"/>
    </row>
    <row r="23" spans="1:13" ht="16.5" customHeight="1">
      <c r="A23" s="8">
        <v>11</v>
      </c>
      <c r="B23" s="8" t="s">
        <v>46</v>
      </c>
      <c r="C23" s="166"/>
      <c r="D23" s="167"/>
      <c r="E23" s="167"/>
      <c r="F23" s="167"/>
      <c r="G23" s="167"/>
      <c r="H23" s="168"/>
      <c r="I23" s="8"/>
      <c r="J23" s="8"/>
      <c r="K23" s="77" t="s">
        <v>11</v>
      </c>
      <c r="L23" s="72"/>
      <c r="M23" s="72"/>
    </row>
    <row r="24" spans="1:13" ht="16.5" customHeight="1">
      <c r="A24" s="8">
        <v>12</v>
      </c>
      <c r="B24" s="8" t="s">
        <v>47</v>
      </c>
      <c r="C24" s="166"/>
      <c r="D24" s="167"/>
      <c r="E24" s="167"/>
      <c r="F24" s="167"/>
      <c r="G24" s="167"/>
      <c r="H24" s="168"/>
      <c r="I24" s="8"/>
      <c r="J24" s="8"/>
      <c r="K24" s="77" t="s">
        <v>11</v>
      </c>
      <c r="L24" s="72"/>
      <c r="M24" s="72"/>
    </row>
    <row r="25" spans="1:13" ht="16.5" customHeight="1">
      <c r="A25" s="8">
        <v>13</v>
      </c>
      <c r="B25" s="8" t="s">
        <v>48</v>
      </c>
      <c r="C25" s="166"/>
      <c r="D25" s="167"/>
      <c r="E25" s="167"/>
      <c r="F25" s="167"/>
      <c r="G25" s="167"/>
      <c r="H25" s="168"/>
      <c r="I25" s="8"/>
      <c r="J25" s="8"/>
      <c r="K25" s="77" t="s">
        <v>11</v>
      </c>
      <c r="L25" s="72"/>
      <c r="M25" s="72"/>
    </row>
    <row r="26" spans="1:13" ht="16.5" customHeight="1">
      <c r="A26" s="8">
        <v>14</v>
      </c>
      <c r="B26" s="8" t="s">
        <v>49</v>
      </c>
      <c r="C26" s="166"/>
      <c r="D26" s="167"/>
      <c r="E26" s="167"/>
      <c r="F26" s="167"/>
      <c r="G26" s="167"/>
      <c r="H26" s="168"/>
      <c r="I26" s="8"/>
      <c r="J26" s="8"/>
      <c r="K26" s="77" t="s">
        <v>11</v>
      </c>
      <c r="L26" s="72"/>
      <c r="M26" s="72"/>
    </row>
    <row r="27" spans="1:13" ht="16.5" customHeight="1">
      <c r="A27" s="8">
        <v>15</v>
      </c>
      <c r="B27" s="8" t="s">
        <v>50</v>
      </c>
      <c r="C27" s="166"/>
      <c r="D27" s="167"/>
      <c r="E27" s="167"/>
      <c r="F27" s="167"/>
      <c r="G27" s="167"/>
      <c r="H27" s="168"/>
      <c r="I27" s="8"/>
      <c r="J27" s="8"/>
      <c r="K27" s="77" t="s">
        <v>11</v>
      </c>
      <c r="L27" s="72"/>
      <c r="M27" s="72"/>
    </row>
    <row r="28" spans="1:13" ht="16.5" customHeight="1">
      <c r="A28" s="8">
        <v>16</v>
      </c>
      <c r="B28" s="8" t="s">
        <v>51</v>
      </c>
      <c r="C28" s="166"/>
      <c r="D28" s="167"/>
      <c r="E28" s="167"/>
      <c r="F28" s="167"/>
      <c r="G28" s="167"/>
      <c r="H28" s="168"/>
      <c r="I28" s="8"/>
      <c r="J28" s="8"/>
      <c r="K28" s="77" t="s">
        <v>11</v>
      </c>
      <c r="L28" s="72"/>
      <c r="M28" s="72"/>
    </row>
    <row r="29" spans="1:13" ht="16.5" customHeight="1">
      <c r="A29" s="8">
        <v>17</v>
      </c>
      <c r="B29" s="7" t="s">
        <v>52</v>
      </c>
      <c r="C29" s="166"/>
      <c r="D29" s="167"/>
      <c r="E29" s="167"/>
      <c r="F29" s="167"/>
      <c r="G29" s="167"/>
      <c r="H29" s="168"/>
      <c r="I29" s="8"/>
      <c r="J29" s="8"/>
      <c r="K29" s="77" t="s">
        <v>11</v>
      </c>
      <c r="L29" s="72"/>
      <c r="M29" s="72"/>
    </row>
    <row r="30" spans="1:13" ht="16.5" customHeight="1">
      <c r="A30" s="8">
        <v>18</v>
      </c>
      <c r="B30" s="8" t="s">
        <v>53</v>
      </c>
      <c r="C30" s="166"/>
      <c r="D30" s="167"/>
      <c r="E30" s="167"/>
      <c r="F30" s="167"/>
      <c r="G30" s="167"/>
      <c r="H30" s="168"/>
      <c r="I30" s="8"/>
      <c r="J30" s="8"/>
      <c r="K30" s="77" t="s">
        <v>11</v>
      </c>
      <c r="L30" s="72"/>
      <c r="M30" s="72"/>
    </row>
    <row r="31" spans="1:13" ht="16.5" customHeight="1">
      <c r="A31" s="8">
        <v>19</v>
      </c>
      <c r="B31" s="8" t="s">
        <v>54</v>
      </c>
      <c r="C31" s="166"/>
      <c r="D31" s="167"/>
      <c r="E31" s="167"/>
      <c r="F31" s="167"/>
      <c r="G31" s="167"/>
      <c r="H31" s="168"/>
      <c r="I31" s="8"/>
      <c r="J31" s="8"/>
      <c r="K31" s="77" t="s">
        <v>11</v>
      </c>
      <c r="L31" s="72"/>
      <c r="M31" s="72"/>
    </row>
    <row r="32" spans="1:13" ht="16.5" customHeight="1">
      <c r="A32" s="8">
        <v>20</v>
      </c>
      <c r="B32" s="8" t="s">
        <v>55</v>
      </c>
      <c r="C32" s="166"/>
      <c r="D32" s="167"/>
      <c r="E32" s="167"/>
      <c r="F32" s="167"/>
      <c r="G32" s="167"/>
      <c r="H32" s="168"/>
      <c r="I32" s="8"/>
      <c r="J32" s="8"/>
      <c r="K32" s="77" t="s">
        <v>11</v>
      </c>
      <c r="L32" s="72"/>
      <c r="M32" s="72"/>
    </row>
    <row r="33" spans="1:13" ht="16.5" customHeight="1">
      <c r="A33" s="8">
        <v>21</v>
      </c>
      <c r="B33" s="8" t="s">
        <v>56</v>
      </c>
      <c r="C33" s="166"/>
      <c r="D33" s="167"/>
      <c r="E33" s="167"/>
      <c r="F33" s="167"/>
      <c r="G33" s="167"/>
      <c r="H33" s="168"/>
      <c r="I33" s="8"/>
      <c r="J33" s="8"/>
      <c r="K33" s="77" t="s">
        <v>11</v>
      </c>
      <c r="L33" s="72"/>
      <c r="M33" s="72"/>
    </row>
    <row r="34" spans="1:13" ht="16.5" customHeight="1">
      <c r="A34" s="8">
        <v>22</v>
      </c>
      <c r="B34" s="8" t="s">
        <v>57</v>
      </c>
      <c r="C34" s="166"/>
      <c r="D34" s="167"/>
      <c r="E34" s="167"/>
      <c r="F34" s="167"/>
      <c r="G34" s="167"/>
      <c r="H34" s="168"/>
      <c r="I34" s="8"/>
      <c r="J34" s="8"/>
      <c r="K34" s="77" t="s">
        <v>11</v>
      </c>
      <c r="L34" s="72"/>
      <c r="M34" s="72"/>
    </row>
    <row r="35" spans="1:13" ht="16.5" customHeight="1">
      <c r="A35" s="8">
        <v>23</v>
      </c>
      <c r="B35" s="8" t="s">
        <v>58</v>
      </c>
      <c r="C35" s="166"/>
      <c r="D35" s="167"/>
      <c r="E35" s="167"/>
      <c r="F35" s="167"/>
      <c r="G35" s="167"/>
      <c r="H35" s="168"/>
      <c r="I35" s="8"/>
      <c r="J35" s="8"/>
      <c r="K35" s="77" t="s">
        <v>11</v>
      </c>
      <c r="L35" s="72"/>
      <c r="M35" s="72"/>
    </row>
    <row r="36" spans="1:13" ht="16.5" customHeight="1">
      <c r="A36" s="8">
        <v>24</v>
      </c>
      <c r="B36" s="8" t="s">
        <v>59</v>
      </c>
      <c r="C36" s="166"/>
      <c r="D36" s="167"/>
      <c r="E36" s="167"/>
      <c r="F36" s="167"/>
      <c r="G36" s="167"/>
      <c r="H36" s="168"/>
      <c r="I36" s="8"/>
      <c r="J36" s="8"/>
      <c r="K36" s="77" t="s">
        <v>11</v>
      </c>
      <c r="L36" s="72"/>
      <c r="M36" s="72"/>
    </row>
    <row r="37" spans="1:13" ht="16.5" customHeight="1">
      <c r="A37" s="8">
        <v>25</v>
      </c>
      <c r="B37" s="7" t="s">
        <v>60</v>
      </c>
      <c r="C37" s="162"/>
      <c r="D37" s="163"/>
      <c r="E37" s="163"/>
      <c r="F37" s="163"/>
      <c r="G37" s="163"/>
      <c r="H37" s="163"/>
      <c r="I37" s="8"/>
      <c r="J37" s="8"/>
      <c r="K37" s="77" t="s">
        <v>11</v>
      </c>
      <c r="L37" s="72"/>
      <c r="M37" s="72"/>
    </row>
    <row r="38" spans="1:13" ht="16.5" customHeight="1">
      <c r="A38" s="8">
        <v>26</v>
      </c>
      <c r="B38" s="8" t="s">
        <v>61</v>
      </c>
      <c r="C38" s="162"/>
      <c r="D38" s="163"/>
      <c r="E38" s="163"/>
      <c r="F38" s="163"/>
      <c r="G38" s="163"/>
      <c r="H38" s="163"/>
      <c r="I38" s="8"/>
      <c r="J38" s="8"/>
      <c r="K38" s="77" t="s">
        <v>11</v>
      </c>
      <c r="L38" s="72"/>
      <c r="M38" s="72"/>
    </row>
    <row r="39" spans="1:13" ht="16.5" customHeight="1">
      <c r="A39" s="8">
        <v>27</v>
      </c>
      <c r="B39" s="8" t="s">
        <v>62</v>
      </c>
      <c r="C39" s="162"/>
      <c r="D39" s="163"/>
      <c r="E39" s="163"/>
      <c r="F39" s="163"/>
      <c r="G39" s="163"/>
      <c r="H39" s="163"/>
      <c r="I39" s="8"/>
      <c r="J39" s="8"/>
      <c r="K39" s="77" t="s">
        <v>11</v>
      </c>
      <c r="L39" s="72"/>
      <c r="M39" s="72"/>
    </row>
    <row r="40" spans="1:13" ht="16.5" customHeight="1">
      <c r="A40" s="8">
        <v>28</v>
      </c>
      <c r="B40" s="8" t="s">
        <v>63</v>
      </c>
      <c r="C40" s="162"/>
      <c r="D40" s="163"/>
      <c r="E40" s="163"/>
      <c r="F40" s="163"/>
      <c r="G40" s="163"/>
      <c r="H40" s="163"/>
      <c r="I40" s="8"/>
      <c r="J40" s="8"/>
      <c r="K40" s="77" t="s">
        <v>11</v>
      </c>
      <c r="L40" s="72"/>
      <c r="M40" s="72"/>
    </row>
    <row r="41" spans="1:13" ht="16.5" customHeight="1">
      <c r="A41" s="8">
        <v>29</v>
      </c>
      <c r="B41" s="8" t="s">
        <v>64</v>
      </c>
      <c r="C41" s="162"/>
      <c r="D41" s="163"/>
      <c r="E41" s="163"/>
      <c r="F41" s="163"/>
      <c r="G41" s="163"/>
      <c r="H41" s="163"/>
      <c r="I41" s="8"/>
      <c r="J41" s="8"/>
      <c r="K41" s="77" t="s">
        <v>11</v>
      </c>
      <c r="L41" s="72"/>
      <c r="M41" s="72"/>
    </row>
    <row r="42" spans="1:13" ht="16.5" customHeight="1">
      <c r="A42" s="8">
        <v>30</v>
      </c>
      <c r="B42" s="8" t="s">
        <v>65</v>
      </c>
      <c r="C42" s="162"/>
      <c r="D42" s="163"/>
      <c r="E42" s="163"/>
      <c r="F42" s="163"/>
      <c r="G42" s="163"/>
      <c r="H42" s="163"/>
      <c r="I42" s="8"/>
      <c r="J42" s="8"/>
      <c r="K42" s="77" t="s">
        <v>11</v>
      </c>
      <c r="L42" s="72"/>
      <c r="M42" s="72"/>
    </row>
    <row r="43" spans="1:13" ht="16.5" customHeight="1">
      <c r="A43" s="8">
        <v>31</v>
      </c>
      <c r="B43" s="8" t="s">
        <v>66</v>
      </c>
      <c r="C43" s="162"/>
      <c r="D43" s="163"/>
      <c r="E43" s="163"/>
      <c r="F43" s="163"/>
      <c r="G43" s="163"/>
      <c r="H43" s="163"/>
      <c r="I43" s="8"/>
      <c r="J43" s="8"/>
      <c r="K43" s="77" t="s">
        <v>11</v>
      </c>
      <c r="L43" s="72"/>
      <c r="M43" s="72"/>
    </row>
    <row r="44" spans="1:13" ht="16.5" customHeight="1">
      <c r="A44" s="8">
        <v>32</v>
      </c>
      <c r="B44" s="8" t="s">
        <v>67</v>
      </c>
      <c r="C44" s="162"/>
      <c r="D44" s="163"/>
      <c r="E44" s="163"/>
      <c r="F44" s="163"/>
      <c r="G44" s="163"/>
      <c r="H44" s="163"/>
      <c r="I44" s="8"/>
      <c r="J44" s="8"/>
      <c r="K44" s="77" t="s">
        <v>11</v>
      </c>
      <c r="L44" s="72"/>
      <c r="M44" s="72"/>
    </row>
    <row r="45" spans="1:13" ht="16.5" customHeight="1">
      <c r="A45" s="8">
        <v>33</v>
      </c>
      <c r="B45" s="7" t="s">
        <v>68</v>
      </c>
      <c r="C45" s="162"/>
      <c r="D45" s="163"/>
      <c r="E45" s="163"/>
      <c r="F45" s="163"/>
      <c r="G45" s="163"/>
      <c r="H45" s="163"/>
      <c r="I45" s="8"/>
      <c r="J45" s="8"/>
      <c r="K45" s="77" t="s">
        <v>11</v>
      </c>
      <c r="L45" s="72"/>
      <c r="M45" s="72"/>
    </row>
    <row r="46" spans="1:13" ht="16.5" customHeight="1">
      <c r="A46" s="8">
        <v>34</v>
      </c>
      <c r="B46" s="8" t="s">
        <v>69</v>
      </c>
      <c r="C46" s="162"/>
      <c r="D46" s="163"/>
      <c r="E46" s="163"/>
      <c r="F46" s="163"/>
      <c r="G46" s="163"/>
      <c r="H46" s="163"/>
      <c r="I46" s="8"/>
      <c r="J46" s="8"/>
      <c r="K46" s="77" t="s">
        <v>11</v>
      </c>
      <c r="L46" s="72"/>
      <c r="M46" s="72"/>
    </row>
    <row r="47" spans="1:13" ht="16.5" customHeight="1">
      <c r="A47" s="8">
        <v>35</v>
      </c>
      <c r="B47" s="8" t="s">
        <v>70</v>
      </c>
      <c r="C47" s="162"/>
      <c r="D47" s="163"/>
      <c r="E47" s="163"/>
      <c r="F47" s="163"/>
      <c r="G47" s="163"/>
      <c r="H47" s="163"/>
      <c r="I47" s="8"/>
      <c r="J47" s="8"/>
      <c r="K47" s="77" t="s">
        <v>11</v>
      </c>
      <c r="L47" s="72"/>
      <c r="M47" s="72"/>
    </row>
    <row r="48" spans="1:13" ht="16.5" customHeight="1">
      <c r="A48" s="8">
        <v>36</v>
      </c>
      <c r="B48" s="8" t="s">
        <v>71</v>
      </c>
      <c r="C48" s="162"/>
      <c r="D48" s="163"/>
      <c r="E48" s="163"/>
      <c r="F48" s="163"/>
      <c r="G48" s="163"/>
      <c r="H48" s="163"/>
      <c r="I48" s="8"/>
      <c r="J48" s="8"/>
      <c r="K48" s="77" t="s">
        <v>11</v>
      </c>
      <c r="L48" s="72"/>
      <c r="M48" s="72"/>
    </row>
    <row r="49" spans="1:13" ht="16.5" customHeight="1">
      <c r="A49" s="8">
        <v>37</v>
      </c>
      <c r="B49" s="8" t="s">
        <v>72</v>
      </c>
      <c r="C49" s="162"/>
      <c r="D49" s="163"/>
      <c r="E49" s="163"/>
      <c r="F49" s="163"/>
      <c r="G49" s="163"/>
      <c r="H49" s="163"/>
      <c r="I49" s="8"/>
      <c r="J49" s="8"/>
      <c r="K49" s="77" t="s">
        <v>11</v>
      </c>
      <c r="L49" s="72"/>
      <c r="M49" s="72"/>
    </row>
    <row r="50" spans="1:13" ht="16.5" customHeight="1">
      <c r="A50" s="8">
        <v>38</v>
      </c>
      <c r="B50" s="8" t="s">
        <v>73</v>
      </c>
      <c r="C50" s="162"/>
      <c r="D50" s="163"/>
      <c r="E50" s="163"/>
      <c r="F50" s="163"/>
      <c r="G50" s="163"/>
      <c r="H50" s="163"/>
      <c r="I50" s="8"/>
      <c r="J50" s="8"/>
      <c r="K50" s="77" t="s">
        <v>11</v>
      </c>
      <c r="L50" s="72"/>
      <c r="M50" s="72"/>
    </row>
    <row r="51" spans="1:13" ht="16.5" customHeight="1">
      <c r="A51" s="8">
        <v>39</v>
      </c>
      <c r="B51" s="8" t="s">
        <v>74</v>
      </c>
      <c r="C51" s="162"/>
      <c r="D51" s="163"/>
      <c r="E51" s="163"/>
      <c r="F51" s="163"/>
      <c r="G51" s="163"/>
      <c r="H51" s="163"/>
      <c r="I51" s="8"/>
      <c r="J51" s="8"/>
      <c r="K51" s="77" t="s">
        <v>11</v>
      </c>
      <c r="L51" s="72"/>
      <c r="M51" s="72"/>
    </row>
    <row r="52" spans="1:13" ht="16.5" customHeight="1">
      <c r="A52" s="8">
        <v>40</v>
      </c>
      <c r="B52" s="8" t="s">
        <v>75</v>
      </c>
      <c r="C52" s="162"/>
      <c r="D52" s="163"/>
      <c r="E52" s="163"/>
      <c r="F52" s="163"/>
      <c r="G52" s="163"/>
      <c r="H52" s="163"/>
      <c r="I52" s="8"/>
      <c r="J52" s="8"/>
      <c r="K52" s="77" t="s">
        <v>11</v>
      </c>
      <c r="L52" s="72"/>
      <c r="M52" s="72"/>
    </row>
    <row r="53" spans="1:13" ht="17.25" customHeight="1">
      <c r="A53" s="8">
        <v>41</v>
      </c>
      <c r="B53" s="7" t="s">
        <v>76</v>
      </c>
      <c r="C53" s="162"/>
      <c r="D53" s="163"/>
      <c r="E53" s="163"/>
      <c r="F53" s="163"/>
      <c r="G53" s="163"/>
      <c r="H53" s="163"/>
      <c r="I53" s="8"/>
      <c r="J53" s="8"/>
      <c r="K53" s="77" t="s">
        <v>11</v>
      </c>
      <c r="L53" s="72"/>
      <c r="M53" s="72"/>
    </row>
    <row r="54" spans="1:13" ht="17.25" customHeight="1">
      <c r="A54" s="8">
        <v>42</v>
      </c>
      <c r="B54" s="8" t="s">
        <v>77</v>
      </c>
      <c r="C54" s="162"/>
      <c r="D54" s="163"/>
      <c r="E54" s="163"/>
      <c r="F54" s="163"/>
      <c r="G54" s="163"/>
      <c r="H54" s="163"/>
      <c r="I54" s="8"/>
      <c r="J54" s="8"/>
      <c r="K54" s="77" t="s">
        <v>11</v>
      </c>
      <c r="L54" s="72"/>
      <c r="M54" s="72"/>
    </row>
    <row r="55" spans="1:13" ht="17.25" customHeight="1">
      <c r="A55" s="8">
        <v>43</v>
      </c>
      <c r="B55" s="8" t="s">
        <v>78</v>
      </c>
      <c r="C55" s="162"/>
      <c r="D55" s="163"/>
      <c r="E55" s="163"/>
      <c r="F55" s="163"/>
      <c r="G55" s="163"/>
      <c r="H55" s="163"/>
      <c r="I55" s="8"/>
      <c r="J55" s="8"/>
      <c r="K55" s="77" t="s">
        <v>11</v>
      </c>
      <c r="L55" s="72"/>
      <c r="M55" s="72"/>
    </row>
    <row r="56" spans="1:13" ht="17.25" customHeight="1">
      <c r="A56" s="8">
        <v>44</v>
      </c>
      <c r="B56" s="8" t="s">
        <v>79</v>
      </c>
      <c r="C56" s="162"/>
      <c r="D56" s="163"/>
      <c r="E56" s="163"/>
      <c r="F56" s="163"/>
      <c r="G56" s="163"/>
      <c r="H56" s="163"/>
      <c r="I56" s="8"/>
      <c r="J56" s="8"/>
      <c r="K56" s="77" t="s">
        <v>11</v>
      </c>
      <c r="L56" s="72"/>
      <c r="M56" s="72"/>
    </row>
    <row r="57" spans="1:13" ht="17.25" customHeight="1">
      <c r="A57" s="8">
        <v>45</v>
      </c>
      <c r="B57" s="8" t="s">
        <v>80</v>
      </c>
      <c r="C57" s="162"/>
      <c r="D57" s="163"/>
      <c r="E57" s="163"/>
      <c r="F57" s="163"/>
      <c r="G57" s="163"/>
      <c r="H57" s="163"/>
      <c r="I57" s="8"/>
      <c r="J57" s="8"/>
      <c r="K57" s="77" t="s">
        <v>11</v>
      </c>
      <c r="L57" s="72"/>
      <c r="M57" s="72"/>
    </row>
    <row r="58" spans="1:13" ht="17.25" customHeight="1">
      <c r="A58" s="8">
        <v>46</v>
      </c>
      <c r="B58" s="8" t="s">
        <v>81</v>
      </c>
      <c r="C58" s="162"/>
      <c r="D58" s="163"/>
      <c r="E58" s="163"/>
      <c r="F58" s="163"/>
      <c r="G58" s="163"/>
      <c r="H58" s="163"/>
      <c r="I58" s="8"/>
      <c r="J58" s="8"/>
      <c r="K58" s="77" t="s">
        <v>11</v>
      </c>
      <c r="L58" s="72"/>
      <c r="M58" s="72"/>
    </row>
    <row r="59" spans="1:13" ht="17.25" customHeight="1">
      <c r="A59" s="8">
        <v>47</v>
      </c>
      <c r="B59" s="8" t="s">
        <v>82</v>
      </c>
      <c r="C59" s="162"/>
      <c r="D59" s="163"/>
      <c r="E59" s="163"/>
      <c r="F59" s="163"/>
      <c r="G59" s="163"/>
      <c r="H59" s="163"/>
      <c r="I59" s="8"/>
      <c r="J59" s="8"/>
      <c r="K59" s="77" t="s">
        <v>11</v>
      </c>
      <c r="L59" s="72"/>
      <c r="M59" s="72"/>
    </row>
    <row r="60" spans="1:13" ht="17.25" customHeight="1">
      <c r="A60" s="8">
        <v>48</v>
      </c>
      <c r="B60" s="8" t="s">
        <v>83</v>
      </c>
      <c r="C60" s="162"/>
      <c r="D60" s="163"/>
      <c r="E60" s="163"/>
      <c r="F60" s="163"/>
      <c r="G60" s="163"/>
      <c r="H60" s="163"/>
      <c r="I60" s="8"/>
      <c r="J60" s="8"/>
      <c r="K60" s="77" t="s">
        <v>11</v>
      </c>
      <c r="L60" s="72"/>
      <c r="M60" s="72"/>
    </row>
    <row r="61" spans="1:13" ht="17.25" customHeight="1">
      <c r="A61" s="8">
        <v>49</v>
      </c>
      <c r="B61" s="8" t="s">
        <v>84</v>
      </c>
      <c r="C61" s="162"/>
      <c r="D61" s="163"/>
      <c r="E61" s="163"/>
      <c r="F61" s="163"/>
      <c r="G61" s="163"/>
      <c r="H61" s="163"/>
      <c r="I61" s="8"/>
      <c r="J61" s="8"/>
      <c r="K61" s="77" t="s">
        <v>11</v>
      </c>
      <c r="L61" s="72"/>
      <c r="M61" s="72"/>
    </row>
    <row r="62" spans="1:13" ht="17.25" customHeight="1">
      <c r="A62" s="8">
        <v>50</v>
      </c>
      <c r="B62" s="8" t="s">
        <v>85</v>
      </c>
      <c r="C62" s="162"/>
      <c r="D62" s="163"/>
      <c r="E62" s="163"/>
      <c r="F62" s="163"/>
      <c r="G62" s="163"/>
      <c r="H62" s="163"/>
      <c r="I62" s="8"/>
      <c r="J62" s="8"/>
      <c r="K62" s="77" t="s">
        <v>11</v>
      </c>
      <c r="L62" s="72"/>
      <c r="M62" s="72"/>
    </row>
    <row r="63" spans="1:13" ht="17.25" customHeight="1">
      <c r="A63" s="8">
        <v>51</v>
      </c>
      <c r="B63" s="8" t="s">
        <v>86</v>
      </c>
      <c r="C63" s="162"/>
      <c r="D63" s="163"/>
      <c r="E63" s="163"/>
      <c r="F63" s="163"/>
      <c r="G63" s="163"/>
      <c r="H63" s="163"/>
      <c r="I63" s="8"/>
      <c r="J63" s="8"/>
      <c r="K63" s="77" t="s">
        <v>11</v>
      </c>
      <c r="L63" s="72"/>
      <c r="M63" s="72"/>
    </row>
    <row r="64" spans="1:13" ht="17.25" customHeight="1">
      <c r="A64" s="8">
        <v>52</v>
      </c>
      <c r="B64" s="8" t="s">
        <v>87</v>
      </c>
      <c r="C64" s="162"/>
      <c r="D64" s="163"/>
      <c r="E64" s="163"/>
      <c r="F64" s="163"/>
      <c r="G64" s="163"/>
      <c r="H64" s="163"/>
      <c r="I64" s="8"/>
      <c r="J64" s="8"/>
      <c r="K64" s="77" t="s">
        <v>11</v>
      </c>
      <c r="L64" s="72"/>
      <c r="M64" s="72"/>
    </row>
    <row r="65" spans="1:13" ht="17.25" customHeight="1">
      <c r="A65" s="8">
        <v>53</v>
      </c>
      <c r="B65" s="8" t="s">
        <v>88</v>
      </c>
      <c r="C65" s="162"/>
      <c r="D65" s="163"/>
      <c r="E65" s="163"/>
      <c r="F65" s="163"/>
      <c r="G65" s="163"/>
      <c r="H65" s="163"/>
      <c r="I65" s="8"/>
      <c r="J65" s="8"/>
      <c r="K65" s="77" t="s">
        <v>11</v>
      </c>
      <c r="L65" s="72"/>
      <c r="M65" s="72"/>
    </row>
    <row r="66" spans="1:13" ht="17.25" customHeight="1">
      <c r="A66" s="8">
        <v>54</v>
      </c>
      <c r="B66" s="8" t="s">
        <v>89</v>
      </c>
      <c r="C66" s="162"/>
      <c r="D66" s="163"/>
      <c r="E66" s="163"/>
      <c r="F66" s="163"/>
      <c r="G66" s="163"/>
      <c r="H66" s="163"/>
      <c r="I66" s="8"/>
      <c r="J66" s="8"/>
      <c r="K66" s="77" t="s">
        <v>11</v>
      </c>
      <c r="L66" s="72"/>
      <c r="M66" s="72"/>
    </row>
    <row r="67" spans="1:13" ht="17.25" customHeight="1">
      <c r="A67" s="8">
        <v>55</v>
      </c>
      <c r="B67" s="8" t="s">
        <v>90</v>
      </c>
      <c r="C67" s="162"/>
      <c r="D67" s="163"/>
      <c r="E67" s="163"/>
      <c r="F67" s="163"/>
      <c r="G67" s="163"/>
      <c r="H67" s="163"/>
      <c r="I67" s="8"/>
      <c r="J67" s="8"/>
      <c r="K67" s="77" t="s">
        <v>11</v>
      </c>
      <c r="L67" s="72"/>
      <c r="M67" s="72"/>
    </row>
    <row r="68" spans="1:13" ht="17.25" customHeight="1">
      <c r="A68" s="8">
        <v>56</v>
      </c>
      <c r="B68" s="8" t="s">
        <v>91</v>
      </c>
      <c r="C68" s="162"/>
      <c r="D68" s="163"/>
      <c r="E68" s="163"/>
      <c r="F68" s="163"/>
      <c r="G68" s="163"/>
      <c r="H68" s="163"/>
      <c r="I68" s="8"/>
      <c r="J68" s="8"/>
      <c r="K68" s="77" t="s">
        <v>11</v>
      </c>
      <c r="L68" s="72"/>
      <c r="M68" s="72"/>
    </row>
    <row r="69" spans="1:13" ht="17.25" customHeight="1">
      <c r="A69" s="8">
        <v>57</v>
      </c>
      <c r="B69" s="7" t="s">
        <v>92</v>
      </c>
      <c r="C69" s="162"/>
      <c r="D69" s="163"/>
      <c r="E69" s="163"/>
      <c r="F69" s="163"/>
      <c r="G69" s="163"/>
      <c r="H69" s="163"/>
      <c r="I69" s="8"/>
      <c r="J69" s="8"/>
      <c r="K69" s="77" t="s">
        <v>11</v>
      </c>
      <c r="L69" s="72"/>
      <c r="M69" s="72"/>
    </row>
    <row r="70" spans="1:13" ht="17.25" customHeight="1">
      <c r="A70" s="8">
        <v>58</v>
      </c>
      <c r="B70" s="8" t="s">
        <v>93</v>
      </c>
      <c r="C70" s="162"/>
      <c r="D70" s="163"/>
      <c r="E70" s="163"/>
      <c r="F70" s="163"/>
      <c r="G70" s="163"/>
      <c r="H70" s="163"/>
      <c r="I70" s="8"/>
      <c r="J70" s="8"/>
      <c r="K70" s="77" t="s">
        <v>11</v>
      </c>
      <c r="L70" s="72"/>
      <c r="M70" s="72"/>
    </row>
    <row r="71" spans="1:13" ht="17.25" customHeight="1">
      <c r="A71" s="8">
        <v>59</v>
      </c>
      <c r="B71" s="8" t="s">
        <v>94</v>
      </c>
      <c r="C71" s="162"/>
      <c r="D71" s="163"/>
      <c r="E71" s="163"/>
      <c r="F71" s="163"/>
      <c r="G71" s="163"/>
      <c r="H71" s="163"/>
      <c r="I71" s="8"/>
      <c r="J71" s="8"/>
      <c r="K71" s="77" t="s">
        <v>11</v>
      </c>
      <c r="L71" s="72"/>
      <c r="M71" s="72"/>
    </row>
    <row r="72" spans="1:13" ht="17.25" customHeight="1">
      <c r="A72" s="8">
        <v>60</v>
      </c>
      <c r="B72" s="8" t="s">
        <v>95</v>
      </c>
      <c r="C72" s="162"/>
      <c r="D72" s="163"/>
      <c r="E72" s="163"/>
      <c r="F72" s="163"/>
      <c r="G72" s="163"/>
      <c r="H72" s="163"/>
      <c r="I72" s="8"/>
      <c r="J72" s="8"/>
      <c r="K72" s="77" t="s">
        <v>11</v>
      </c>
      <c r="L72" s="72"/>
      <c r="M72" s="72"/>
    </row>
    <row r="73" spans="1:13" ht="17.25" customHeight="1">
      <c r="A73" s="8">
        <v>61</v>
      </c>
      <c r="B73" s="8" t="s">
        <v>96</v>
      </c>
      <c r="C73" s="162"/>
      <c r="D73" s="163"/>
      <c r="E73" s="163"/>
      <c r="F73" s="163"/>
      <c r="G73" s="163"/>
      <c r="H73" s="163"/>
      <c r="I73" s="8"/>
      <c r="J73" s="8"/>
      <c r="K73" s="77" t="s">
        <v>11</v>
      </c>
      <c r="L73" s="72"/>
      <c r="M73" s="72"/>
    </row>
    <row r="74" spans="1:13" ht="17.25" customHeight="1">
      <c r="A74" s="8">
        <v>62</v>
      </c>
      <c r="B74" s="8" t="s">
        <v>97</v>
      </c>
      <c r="C74" s="162"/>
      <c r="D74" s="163"/>
      <c r="E74" s="163"/>
      <c r="F74" s="163"/>
      <c r="G74" s="163"/>
      <c r="H74" s="163"/>
      <c r="I74" s="8"/>
      <c r="J74" s="8"/>
      <c r="K74" s="77" t="s">
        <v>11</v>
      </c>
      <c r="L74" s="72"/>
      <c r="M74" s="72"/>
    </row>
    <row r="75" spans="1:13" ht="17.25" customHeight="1">
      <c r="A75" s="8">
        <v>63</v>
      </c>
      <c r="B75" s="8" t="s">
        <v>98</v>
      </c>
      <c r="C75" s="162"/>
      <c r="D75" s="163"/>
      <c r="E75" s="163"/>
      <c r="F75" s="163"/>
      <c r="G75" s="163"/>
      <c r="H75" s="163"/>
      <c r="I75" s="8"/>
      <c r="J75" s="8"/>
      <c r="K75" s="77" t="s">
        <v>11</v>
      </c>
      <c r="L75" s="72"/>
      <c r="M75" s="72"/>
    </row>
    <row r="76" spans="1:13" ht="17.25" customHeight="1">
      <c r="A76" s="8">
        <v>64</v>
      </c>
      <c r="B76" s="8" t="s">
        <v>99</v>
      </c>
      <c r="C76" s="162"/>
      <c r="D76" s="163"/>
      <c r="E76" s="163"/>
      <c r="F76" s="163"/>
      <c r="G76" s="163"/>
      <c r="H76" s="163"/>
      <c r="I76" s="8"/>
      <c r="J76" s="8"/>
      <c r="K76" s="77" t="s">
        <v>11</v>
      </c>
      <c r="L76" s="72"/>
      <c r="M76" s="72"/>
    </row>
    <row r="77" spans="1:13" ht="17.25" customHeight="1">
      <c r="A77" s="8">
        <v>65</v>
      </c>
      <c r="B77" s="7" t="s">
        <v>100</v>
      </c>
      <c r="C77" s="162"/>
      <c r="D77" s="163"/>
      <c r="E77" s="163"/>
      <c r="F77" s="163"/>
      <c r="G77" s="163"/>
      <c r="H77" s="163"/>
      <c r="I77" s="8"/>
      <c r="J77" s="8"/>
      <c r="K77" s="77" t="s">
        <v>11</v>
      </c>
      <c r="L77" s="72"/>
      <c r="M77" s="72"/>
    </row>
    <row r="78" spans="1:13" ht="17.25" customHeight="1">
      <c r="A78" s="8">
        <v>66</v>
      </c>
      <c r="B78" s="8" t="s">
        <v>101</v>
      </c>
      <c r="C78" s="162"/>
      <c r="D78" s="163"/>
      <c r="E78" s="163"/>
      <c r="F78" s="163"/>
      <c r="G78" s="163"/>
      <c r="H78" s="163"/>
      <c r="I78" s="8"/>
      <c r="J78" s="8"/>
      <c r="K78" s="77" t="s">
        <v>11</v>
      </c>
      <c r="L78" s="72"/>
      <c r="M78" s="72"/>
    </row>
    <row r="79" spans="1:13" ht="17.25" customHeight="1">
      <c r="A79" s="8">
        <v>67</v>
      </c>
      <c r="B79" s="8" t="s">
        <v>102</v>
      </c>
      <c r="C79" s="162"/>
      <c r="D79" s="163"/>
      <c r="E79" s="163"/>
      <c r="F79" s="163"/>
      <c r="G79" s="163"/>
      <c r="H79" s="163"/>
      <c r="I79" s="8"/>
      <c r="J79" s="8"/>
      <c r="K79" s="77" t="s">
        <v>11</v>
      </c>
      <c r="L79" s="72"/>
      <c r="M79" s="72"/>
    </row>
    <row r="80" spans="1:13" ht="17.25" customHeight="1">
      <c r="A80" s="8">
        <v>68</v>
      </c>
      <c r="B80" s="8" t="s">
        <v>103</v>
      </c>
      <c r="C80" s="162"/>
      <c r="D80" s="163"/>
      <c r="E80" s="163"/>
      <c r="F80" s="163"/>
      <c r="G80" s="163"/>
      <c r="H80" s="163"/>
      <c r="I80" s="8"/>
      <c r="J80" s="8"/>
      <c r="K80" s="77" t="s">
        <v>11</v>
      </c>
      <c r="L80" s="72"/>
      <c r="M80" s="72"/>
    </row>
    <row r="81" spans="1:13" ht="17.25" customHeight="1">
      <c r="A81" s="8">
        <v>69</v>
      </c>
      <c r="B81" s="8" t="s">
        <v>104</v>
      </c>
      <c r="C81" s="162"/>
      <c r="D81" s="163"/>
      <c r="E81" s="163"/>
      <c r="F81" s="163"/>
      <c r="G81" s="163"/>
      <c r="H81" s="163"/>
      <c r="I81" s="8"/>
      <c r="J81" s="8"/>
      <c r="K81" s="77" t="s">
        <v>11</v>
      </c>
      <c r="L81" s="72"/>
      <c r="M81" s="72"/>
    </row>
    <row r="82" spans="1:13" ht="17.25" customHeight="1">
      <c r="A82" s="8">
        <v>70</v>
      </c>
      <c r="B82" s="8" t="s">
        <v>105</v>
      </c>
      <c r="C82" s="162"/>
      <c r="D82" s="163"/>
      <c r="E82" s="163"/>
      <c r="F82" s="163"/>
      <c r="G82" s="163"/>
      <c r="H82" s="163"/>
      <c r="I82" s="8"/>
      <c r="J82" s="8"/>
      <c r="K82" s="77" t="s">
        <v>11</v>
      </c>
      <c r="L82" s="72"/>
      <c r="M82" s="72"/>
    </row>
    <row r="83" spans="1:13" ht="17.25" customHeight="1">
      <c r="A83" s="8">
        <v>71</v>
      </c>
      <c r="B83" s="8" t="s">
        <v>106</v>
      </c>
      <c r="C83" s="162"/>
      <c r="D83" s="163"/>
      <c r="E83" s="163"/>
      <c r="F83" s="163"/>
      <c r="G83" s="163"/>
      <c r="H83" s="163"/>
      <c r="I83" s="8"/>
      <c r="J83" s="8"/>
      <c r="K83" s="77" t="s">
        <v>11</v>
      </c>
      <c r="L83" s="72"/>
      <c r="M83" s="72"/>
    </row>
    <row r="84" spans="1:13" ht="17.25" customHeight="1">
      <c r="A84" s="8">
        <v>72</v>
      </c>
      <c r="B84" s="8" t="s">
        <v>107</v>
      </c>
      <c r="C84" s="162"/>
      <c r="D84" s="163"/>
      <c r="E84" s="163"/>
      <c r="F84" s="163"/>
      <c r="G84" s="163"/>
      <c r="H84" s="163"/>
      <c r="I84" s="8"/>
      <c r="J84" s="8"/>
      <c r="K84" s="77" t="s">
        <v>11</v>
      </c>
      <c r="L84" s="72"/>
      <c r="M84" s="72"/>
    </row>
    <row r="85" spans="1:13" ht="17.25" customHeight="1">
      <c r="A85" s="8">
        <v>73</v>
      </c>
      <c r="B85" s="7" t="s">
        <v>108</v>
      </c>
      <c r="C85" s="162"/>
      <c r="D85" s="163"/>
      <c r="E85" s="163"/>
      <c r="F85" s="163"/>
      <c r="G85" s="163"/>
      <c r="H85" s="163"/>
      <c r="I85" s="8"/>
      <c r="J85" s="8"/>
      <c r="K85" s="77" t="s">
        <v>11</v>
      </c>
      <c r="L85" s="72"/>
      <c r="M85" s="72"/>
    </row>
    <row r="86" spans="1:13" ht="17.25" customHeight="1">
      <c r="A86" s="8">
        <v>74</v>
      </c>
      <c r="B86" s="8" t="s">
        <v>109</v>
      </c>
      <c r="C86" s="162"/>
      <c r="D86" s="163"/>
      <c r="E86" s="163"/>
      <c r="F86" s="163"/>
      <c r="G86" s="163"/>
      <c r="H86" s="163"/>
      <c r="I86" s="8"/>
      <c r="J86" s="8"/>
      <c r="K86" s="77" t="s">
        <v>11</v>
      </c>
      <c r="L86" s="72"/>
      <c r="M86" s="72"/>
    </row>
    <row r="87" spans="1:13" ht="17.25" customHeight="1">
      <c r="A87" s="8">
        <v>75</v>
      </c>
      <c r="B87" s="8" t="s">
        <v>110</v>
      </c>
      <c r="C87" s="162"/>
      <c r="D87" s="163"/>
      <c r="E87" s="163"/>
      <c r="F87" s="163"/>
      <c r="G87" s="163"/>
      <c r="H87" s="163"/>
      <c r="I87" s="8"/>
      <c r="J87" s="8"/>
      <c r="K87" s="77" t="s">
        <v>11</v>
      </c>
      <c r="L87" s="72"/>
      <c r="M87" s="72"/>
    </row>
    <row r="88" spans="1:13" ht="17.25" customHeight="1">
      <c r="A88" s="8">
        <v>76</v>
      </c>
      <c r="B88" s="8" t="s">
        <v>111</v>
      </c>
      <c r="C88" s="162"/>
      <c r="D88" s="163"/>
      <c r="E88" s="163"/>
      <c r="F88" s="163"/>
      <c r="G88" s="163"/>
      <c r="H88" s="163"/>
      <c r="I88" s="8"/>
      <c r="J88" s="8"/>
      <c r="K88" s="77" t="s">
        <v>11</v>
      </c>
      <c r="L88" s="72"/>
      <c r="M88" s="72"/>
    </row>
    <row r="89" spans="1:13" ht="17.25" customHeight="1">
      <c r="A89" s="8">
        <v>77</v>
      </c>
      <c r="B89" s="8" t="s">
        <v>112</v>
      </c>
      <c r="C89" s="162"/>
      <c r="D89" s="163"/>
      <c r="E89" s="163"/>
      <c r="F89" s="163"/>
      <c r="G89" s="163"/>
      <c r="H89" s="163"/>
      <c r="I89" s="8"/>
      <c r="J89" s="8"/>
      <c r="K89" s="77" t="s">
        <v>11</v>
      </c>
      <c r="L89" s="72"/>
      <c r="M89" s="72"/>
    </row>
    <row r="90" spans="1:13" ht="17.25" customHeight="1">
      <c r="A90" s="8">
        <v>78</v>
      </c>
      <c r="B90" s="8" t="s">
        <v>113</v>
      </c>
      <c r="C90" s="162"/>
      <c r="D90" s="163"/>
      <c r="E90" s="163"/>
      <c r="F90" s="163"/>
      <c r="G90" s="163"/>
      <c r="H90" s="163"/>
      <c r="I90" s="8"/>
      <c r="J90" s="8"/>
      <c r="K90" s="77" t="s">
        <v>11</v>
      </c>
      <c r="L90" s="72"/>
      <c r="M90" s="72"/>
    </row>
    <row r="91" spans="1:13" ht="17.25" customHeight="1">
      <c r="A91" s="8">
        <v>79</v>
      </c>
      <c r="B91" s="8" t="s">
        <v>114</v>
      </c>
      <c r="C91" s="162"/>
      <c r="D91" s="163"/>
      <c r="E91" s="163"/>
      <c r="F91" s="163"/>
      <c r="G91" s="163"/>
      <c r="H91" s="163"/>
      <c r="I91" s="8"/>
      <c r="J91" s="8"/>
      <c r="K91" s="77" t="s">
        <v>11</v>
      </c>
      <c r="L91" s="72"/>
      <c r="M91" s="72"/>
    </row>
    <row r="92" spans="1:13" ht="17.25" customHeight="1">
      <c r="A92" s="8">
        <v>80</v>
      </c>
      <c r="B92" s="8" t="s">
        <v>115</v>
      </c>
      <c r="C92" s="162"/>
      <c r="D92" s="163"/>
      <c r="E92" s="163"/>
      <c r="F92" s="163"/>
      <c r="G92" s="163"/>
      <c r="H92" s="163"/>
      <c r="I92" s="8"/>
      <c r="J92" s="8"/>
      <c r="K92" s="77" t="s">
        <v>11</v>
      </c>
      <c r="L92" s="72"/>
      <c r="M92" s="72"/>
    </row>
    <row r="93" spans="1:13" ht="17.25" customHeight="1">
      <c r="A93" s="8">
        <v>81</v>
      </c>
      <c r="B93" s="7" t="s">
        <v>116</v>
      </c>
      <c r="C93" s="162"/>
      <c r="D93" s="163"/>
      <c r="E93" s="163"/>
      <c r="F93" s="163"/>
      <c r="G93" s="163"/>
      <c r="H93" s="163"/>
      <c r="I93" s="8"/>
      <c r="J93" s="8"/>
      <c r="K93" s="77" t="s">
        <v>11</v>
      </c>
      <c r="L93" s="72"/>
      <c r="M93" s="72"/>
    </row>
    <row r="94" spans="1:13" ht="17.25" customHeight="1">
      <c r="A94" s="8">
        <v>82</v>
      </c>
      <c r="B94" s="8" t="s">
        <v>117</v>
      </c>
      <c r="C94" s="162"/>
      <c r="D94" s="163"/>
      <c r="E94" s="163"/>
      <c r="F94" s="163"/>
      <c r="G94" s="163"/>
      <c r="H94" s="163"/>
      <c r="I94" s="8"/>
      <c r="J94" s="8"/>
      <c r="K94" s="77" t="s">
        <v>11</v>
      </c>
      <c r="L94" s="72"/>
      <c r="M94" s="72"/>
    </row>
    <row r="95" spans="1:13" ht="17.25" customHeight="1">
      <c r="A95" s="8">
        <v>83</v>
      </c>
      <c r="B95" s="8" t="s">
        <v>118</v>
      </c>
      <c r="C95" s="162"/>
      <c r="D95" s="163"/>
      <c r="E95" s="163"/>
      <c r="F95" s="163"/>
      <c r="G95" s="163"/>
      <c r="H95" s="163"/>
      <c r="I95" s="8"/>
      <c r="J95" s="8"/>
      <c r="K95" s="77" t="s">
        <v>11</v>
      </c>
      <c r="L95" s="72"/>
      <c r="M95" s="72"/>
    </row>
    <row r="96" spans="1:13" ht="17.25" customHeight="1">
      <c r="A96" s="8">
        <v>84</v>
      </c>
      <c r="B96" s="8" t="s">
        <v>119</v>
      </c>
      <c r="C96" s="162"/>
      <c r="D96" s="163"/>
      <c r="E96" s="163"/>
      <c r="F96" s="163"/>
      <c r="G96" s="163"/>
      <c r="H96" s="163"/>
      <c r="I96" s="8"/>
      <c r="J96" s="8"/>
      <c r="K96" s="77" t="s">
        <v>11</v>
      </c>
      <c r="L96" s="72"/>
      <c r="M96" s="72"/>
    </row>
    <row r="97" spans="1:13" ht="17.25" customHeight="1">
      <c r="A97" s="8">
        <v>85</v>
      </c>
      <c r="B97" s="8" t="s">
        <v>120</v>
      </c>
      <c r="C97" s="162"/>
      <c r="D97" s="163"/>
      <c r="E97" s="163"/>
      <c r="F97" s="163"/>
      <c r="G97" s="163"/>
      <c r="H97" s="163"/>
      <c r="I97" s="8"/>
      <c r="J97" s="8"/>
      <c r="K97" s="77" t="s">
        <v>11</v>
      </c>
      <c r="L97" s="72"/>
      <c r="M97" s="72"/>
    </row>
    <row r="98" spans="1:13" ht="17.25" customHeight="1">
      <c r="A98" s="8">
        <v>86</v>
      </c>
      <c r="B98" s="8" t="s">
        <v>121</v>
      </c>
      <c r="C98" s="162"/>
      <c r="D98" s="163"/>
      <c r="E98" s="163"/>
      <c r="F98" s="163"/>
      <c r="G98" s="163"/>
      <c r="H98" s="163"/>
      <c r="I98" s="8"/>
      <c r="J98" s="8"/>
      <c r="K98" s="77" t="s">
        <v>11</v>
      </c>
      <c r="L98" s="72"/>
      <c r="M98" s="72"/>
    </row>
    <row r="99" spans="1:13" ht="17.25" customHeight="1">
      <c r="A99" s="8">
        <v>87</v>
      </c>
      <c r="B99" s="8" t="s">
        <v>122</v>
      </c>
      <c r="C99" s="162"/>
      <c r="D99" s="163"/>
      <c r="E99" s="163"/>
      <c r="F99" s="163"/>
      <c r="G99" s="163"/>
      <c r="H99" s="163"/>
      <c r="I99" s="8"/>
      <c r="J99" s="8"/>
      <c r="K99" s="77" t="s">
        <v>11</v>
      </c>
      <c r="L99" s="72"/>
      <c r="M99" s="72"/>
    </row>
    <row r="100" spans="1:13" ht="17.25" customHeight="1">
      <c r="A100" s="8">
        <v>88</v>
      </c>
      <c r="B100" s="8" t="s">
        <v>123</v>
      </c>
      <c r="C100" s="162"/>
      <c r="D100" s="163"/>
      <c r="E100" s="163"/>
      <c r="F100" s="163"/>
      <c r="G100" s="163"/>
      <c r="H100" s="163"/>
      <c r="I100" s="8"/>
      <c r="J100" s="8"/>
      <c r="K100" s="77" t="s">
        <v>11</v>
      </c>
      <c r="L100" s="72"/>
      <c r="M100" s="72"/>
    </row>
    <row r="101" spans="1:13" ht="17.25" customHeight="1">
      <c r="A101" s="8">
        <v>89</v>
      </c>
      <c r="B101" s="7" t="s">
        <v>124</v>
      </c>
      <c r="C101" s="162"/>
      <c r="D101" s="163"/>
      <c r="E101" s="163"/>
      <c r="F101" s="163"/>
      <c r="G101" s="163"/>
      <c r="H101" s="163"/>
      <c r="I101" s="8"/>
      <c r="J101" s="8"/>
      <c r="K101" s="77" t="s">
        <v>11</v>
      </c>
      <c r="L101" s="72"/>
      <c r="M101" s="72"/>
    </row>
    <row r="102" spans="1:13" ht="17.25" customHeight="1">
      <c r="A102" s="8">
        <v>90</v>
      </c>
      <c r="B102" s="8" t="s">
        <v>125</v>
      </c>
      <c r="C102" s="162"/>
      <c r="D102" s="163"/>
      <c r="E102" s="163"/>
      <c r="F102" s="163"/>
      <c r="G102" s="163"/>
      <c r="H102" s="163"/>
      <c r="I102" s="8"/>
      <c r="J102" s="8"/>
      <c r="K102" s="77" t="s">
        <v>11</v>
      </c>
      <c r="L102" s="72"/>
      <c r="M102" s="72"/>
    </row>
    <row r="103" spans="1:13" ht="17.25" customHeight="1">
      <c r="A103" s="8">
        <v>91</v>
      </c>
      <c r="B103" s="8" t="s">
        <v>126</v>
      </c>
      <c r="C103" s="162"/>
      <c r="D103" s="163"/>
      <c r="E103" s="163"/>
      <c r="F103" s="163"/>
      <c r="G103" s="163"/>
      <c r="H103" s="163"/>
      <c r="I103" s="8"/>
      <c r="J103" s="8"/>
      <c r="K103" s="77" t="s">
        <v>11</v>
      </c>
      <c r="L103" s="72"/>
      <c r="M103" s="72"/>
    </row>
    <row r="104" spans="1:13" ht="17.25" customHeight="1">
      <c r="A104" s="8">
        <v>92</v>
      </c>
      <c r="B104" s="8" t="s">
        <v>127</v>
      </c>
      <c r="C104" s="162"/>
      <c r="D104" s="163"/>
      <c r="E104" s="163"/>
      <c r="F104" s="163"/>
      <c r="G104" s="163"/>
      <c r="H104" s="163"/>
      <c r="I104" s="8"/>
      <c r="J104" s="8"/>
      <c r="K104" s="77" t="s">
        <v>11</v>
      </c>
      <c r="L104" s="72"/>
      <c r="M104" s="72"/>
    </row>
    <row r="105" spans="1:13" ht="17.25" customHeight="1">
      <c r="A105" s="8">
        <v>93</v>
      </c>
      <c r="B105" s="8" t="s">
        <v>128</v>
      </c>
      <c r="C105" s="162"/>
      <c r="D105" s="163"/>
      <c r="E105" s="163"/>
      <c r="F105" s="163"/>
      <c r="G105" s="163"/>
      <c r="H105" s="163"/>
      <c r="I105" s="8"/>
      <c r="J105" s="8"/>
      <c r="K105" s="77" t="s">
        <v>11</v>
      </c>
      <c r="L105" s="72"/>
      <c r="M105" s="72"/>
    </row>
    <row r="106" spans="1:13" ht="17.25" customHeight="1">
      <c r="A106" s="8">
        <v>94</v>
      </c>
      <c r="B106" s="75" t="s">
        <v>129</v>
      </c>
      <c r="C106" s="164"/>
      <c r="D106" s="165"/>
      <c r="E106" s="165"/>
      <c r="F106" s="165"/>
      <c r="G106" s="165"/>
      <c r="H106" s="165"/>
      <c r="I106" s="8"/>
      <c r="J106" s="8"/>
      <c r="K106" s="77" t="s">
        <v>11</v>
      </c>
      <c r="L106" s="72"/>
      <c r="M106" s="72"/>
    </row>
    <row r="107" spans="1:13" ht="17.25" customHeight="1">
      <c r="A107" s="8">
        <v>95</v>
      </c>
      <c r="B107" s="75" t="s">
        <v>131</v>
      </c>
      <c r="C107" s="164"/>
      <c r="D107" s="165"/>
      <c r="E107" s="165"/>
      <c r="F107" s="165"/>
      <c r="G107" s="165"/>
      <c r="H107" s="165"/>
      <c r="I107" s="8"/>
      <c r="J107" s="8"/>
      <c r="K107" s="77" t="s">
        <v>11</v>
      </c>
      <c r="L107" s="72"/>
      <c r="M107" s="72"/>
    </row>
    <row r="108" spans="1:13" ht="17.25" customHeight="1">
      <c r="A108" s="8">
        <v>96</v>
      </c>
      <c r="B108" s="75" t="s">
        <v>132</v>
      </c>
      <c r="C108" s="164"/>
      <c r="D108" s="165"/>
      <c r="E108" s="165"/>
      <c r="F108" s="165"/>
      <c r="G108" s="165"/>
      <c r="H108" s="165"/>
      <c r="I108" s="8"/>
      <c r="J108" s="8"/>
      <c r="K108" s="77" t="s">
        <v>11</v>
      </c>
      <c r="L108" s="72"/>
      <c r="M108" s="72"/>
    </row>
    <row r="109" spans="1:13" ht="11.25" customHeight="1">
      <c r="A109" s="15"/>
      <c r="B109" s="16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</row>
  </sheetData>
  <sheetProtection formatCells="0" formatColumns="0" formatRows="0" insertColumns="0" insertRows="0" insertHyperlinks="0" deleteColumns="0" deleteRows="0" sort="0" autoFilter="0" pivotTables="0"/>
  <mergeCells count="111">
    <mergeCell ref="A2:M2"/>
    <mergeCell ref="A3:M3"/>
    <mergeCell ref="A5:B5"/>
    <mergeCell ref="C5:M5"/>
    <mergeCell ref="A6:B6"/>
    <mergeCell ref="C6:M6"/>
    <mergeCell ref="A4:M4"/>
    <mergeCell ref="A7:B7"/>
    <mergeCell ref="A8:B8"/>
    <mergeCell ref="C13:H13"/>
    <mergeCell ref="C14:H14"/>
    <mergeCell ref="C15:H15"/>
    <mergeCell ref="A9:B9"/>
    <mergeCell ref="C11:H11"/>
    <mergeCell ref="C12:H12"/>
    <mergeCell ref="C27:H27"/>
    <mergeCell ref="C10:H10"/>
    <mergeCell ref="D8:I8"/>
    <mergeCell ref="C17:H17"/>
    <mergeCell ref="C16:H16"/>
    <mergeCell ref="C9:M9"/>
    <mergeCell ref="C29:H29"/>
    <mergeCell ref="C18:H18"/>
    <mergeCell ref="C19:H19"/>
    <mergeCell ref="C20:H20"/>
    <mergeCell ref="C21:H21"/>
    <mergeCell ref="C22:H22"/>
    <mergeCell ref="C23:H23"/>
    <mergeCell ref="C24:H24"/>
    <mergeCell ref="C26:H26"/>
    <mergeCell ref="C25:H25"/>
    <mergeCell ref="C28:H28"/>
    <mergeCell ref="C41:H41"/>
    <mergeCell ref="C30:H30"/>
    <mergeCell ref="C31:H31"/>
    <mergeCell ref="C32:H32"/>
    <mergeCell ref="C33:H33"/>
    <mergeCell ref="C34:H34"/>
    <mergeCell ref="C35:H35"/>
    <mergeCell ref="C36:H36"/>
    <mergeCell ref="C37:H37"/>
    <mergeCell ref="C38:H38"/>
    <mergeCell ref="C39:H39"/>
    <mergeCell ref="C40:H40"/>
    <mergeCell ref="C53:H53"/>
    <mergeCell ref="C42:H42"/>
    <mergeCell ref="C43:H43"/>
    <mergeCell ref="C44:H44"/>
    <mergeCell ref="C45:H45"/>
    <mergeCell ref="C46:H46"/>
    <mergeCell ref="C47:H47"/>
    <mergeCell ref="C48:H48"/>
    <mergeCell ref="C49:H49"/>
    <mergeCell ref="C50:H50"/>
    <mergeCell ref="C51:H51"/>
    <mergeCell ref="C52:H52"/>
    <mergeCell ref="C66:H66"/>
    <mergeCell ref="C67:H67"/>
    <mergeCell ref="C68:H68"/>
    <mergeCell ref="C69:H69"/>
    <mergeCell ref="C70:H70"/>
    <mergeCell ref="C65:H65"/>
    <mergeCell ref="C54:H54"/>
    <mergeCell ref="C55:H55"/>
    <mergeCell ref="C56:H56"/>
    <mergeCell ref="C57:H57"/>
    <mergeCell ref="C58:H58"/>
    <mergeCell ref="C59:H59"/>
    <mergeCell ref="C60:H60"/>
    <mergeCell ref="C61:H61"/>
    <mergeCell ref="C62:H62"/>
    <mergeCell ref="C63:H63"/>
    <mergeCell ref="C64:H64"/>
    <mergeCell ref="C71:H71"/>
    <mergeCell ref="C72:H72"/>
    <mergeCell ref="C73:H73"/>
    <mergeCell ref="C74:H74"/>
    <mergeCell ref="C75:H75"/>
    <mergeCell ref="C76:H76"/>
    <mergeCell ref="C81:H81"/>
    <mergeCell ref="C82:H82"/>
    <mergeCell ref="C83:H83"/>
    <mergeCell ref="C77:H77"/>
    <mergeCell ref="C108:H108"/>
    <mergeCell ref="C96:H96"/>
    <mergeCell ref="C97:H97"/>
    <mergeCell ref="C98:H98"/>
    <mergeCell ref="C99:H99"/>
    <mergeCell ref="C100:H100"/>
    <mergeCell ref="C101:H101"/>
    <mergeCell ref="C104:H104"/>
    <mergeCell ref="C105:H105"/>
    <mergeCell ref="C106:H106"/>
    <mergeCell ref="C107:H107"/>
    <mergeCell ref="C102:H102"/>
    <mergeCell ref="C103:H103"/>
    <mergeCell ref="C95:H95"/>
    <mergeCell ref="C84:H84"/>
    <mergeCell ref="C85:H85"/>
    <mergeCell ref="C90:H90"/>
    <mergeCell ref="C78:H78"/>
    <mergeCell ref="C79:H79"/>
    <mergeCell ref="C80:H80"/>
    <mergeCell ref="C87:H87"/>
    <mergeCell ref="C88:H88"/>
    <mergeCell ref="C89:H89"/>
    <mergeCell ref="C91:H91"/>
    <mergeCell ref="C92:H92"/>
    <mergeCell ref="C93:H93"/>
    <mergeCell ref="C94:H94"/>
    <mergeCell ref="C86:H86"/>
  </mergeCells>
  <phoneticPr fontId="20"/>
  <dataValidations count="571">
    <dataValidation type="custom" showInputMessage="1" showErrorMessage="1" error="サンプル名称は15文字以内および半角英数字（  +, (), _ ）で入力してください" sqref="C107" xr:uid="{00000000-0002-0000-0100-00000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08" xr:uid="{00000000-0002-0000-0100-00000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07" xr:uid="{00000000-0002-0000-0100-00000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08" xr:uid="{00000000-0002-0000-0100-00000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07" xr:uid="{00000000-0002-0000-0100-00000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08" xr:uid="{00000000-0002-0000-0100-00000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07" xr:uid="{00000000-0002-0000-0100-00000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08" xr:uid="{00000000-0002-0000-0100-00000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07" xr:uid="{00000000-0002-0000-0100-00000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08" xr:uid="{00000000-0002-0000-0100-00000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07" xr:uid="{00000000-0002-0000-0100-00000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08" xr:uid="{00000000-0002-0000-0100-00000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3" xr:uid="{00000000-0002-0000-0100-00000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4" xr:uid="{00000000-0002-0000-0100-00000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5" xr:uid="{00000000-0002-0000-0100-00000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6" xr:uid="{00000000-0002-0000-0100-00000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7" xr:uid="{00000000-0002-0000-0100-00001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8" xr:uid="{00000000-0002-0000-0100-00001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9" xr:uid="{00000000-0002-0000-0100-00001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20" xr:uid="{00000000-0002-0000-0100-00001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21" xr:uid="{00000000-0002-0000-0100-00001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22" xr:uid="{00000000-0002-0000-0100-00001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23" xr:uid="{00000000-0002-0000-0100-00001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24" xr:uid="{00000000-0002-0000-0100-00001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25" xr:uid="{00000000-0002-0000-0100-00001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26" xr:uid="{00000000-0002-0000-0100-00001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27" xr:uid="{00000000-0002-0000-0100-00001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28" xr:uid="{00000000-0002-0000-0100-00001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29" xr:uid="{00000000-0002-0000-0100-00001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30" xr:uid="{00000000-0002-0000-0100-00001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31" xr:uid="{00000000-0002-0000-0100-00001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32" xr:uid="{00000000-0002-0000-0100-00001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33" xr:uid="{00000000-0002-0000-0100-00002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34" xr:uid="{00000000-0002-0000-0100-00002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35" xr:uid="{00000000-0002-0000-0100-00002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36" xr:uid="{00000000-0002-0000-0100-00002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37" xr:uid="{00000000-0002-0000-0100-00002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38" xr:uid="{00000000-0002-0000-0100-00002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39" xr:uid="{00000000-0002-0000-0100-00002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40" xr:uid="{00000000-0002-0000-0100-00002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41" xr:uid="{00000000-0002-0000-0100-00002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42" xr:uid="{00000000-0002-0000-0100-00002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43" xr:uid="{00000000-0002-0000-0100-00002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44" xr:uid="{00000000-0002-0000-0100-00002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45" xr:uid="{00000000-0002-0000-0100-00002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46" xr:uid="{00000000-0002-0000-0100-00002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47" xr:uid="{00000000-0002-0000-0100-00002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48" xr:uid="{00000000-0002-0000-0100-00002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49" xr:uid="{00000000-0002-0000-0100-00003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50" xr:uid="{00000000-0002-0000-0100-00003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51" xr:uid="{00000000-0002-0000-0100-00003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52" xr:uid="{00000000-0002-0000-0100-00003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53" xr:uid="{00000000-0002-0000-0100-00003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54" xr:uid="{00000000-0002-0000-0100-00003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55" xr:uid="{00000000-0002-0000-0100-00003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56" xr:uid="{00000000-0002-0000-0100-00003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57" xr:uid="{00000000-0002-0000-0100-00003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58" xr:uid="{00000000-0002-0000-0100-00003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59" xr:uid="{00000000-0002-0000-0100-00003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60" xr:uid="{00000000-0002-0000-0100-00003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61" xr:uid="{00000000-0002-0000-0100-00003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62" xr:uid="{00000000-0002-0000-0100-00003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63" xr:uid="{00000000-0002-0000-0100-00003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64" xr:uid="{00000000-0002-0000-0100-00003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65" xr:uid="{00000000-0002-0000-0100-00004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66" xr:uid="{00000000-0002-0000-0100-00004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67" xr:uid="{00000000-0002-0000-0100-00004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68" xr:uid="{00000000-0002-0000-0100-00004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69" xr:uid="{00000000-0002-0000-0100-00004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70" xr:uid="{00000000-0002-0000-0100-00004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71" xr:uid="{00000000-0002-0000-0100-00004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72" xr:uid="{00000000-0002-0000-0100-00004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73" xr:uid="{00000000-0002-0000-0100-00004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74" xr:uid="{00000000-0002-0000-0100-00004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75" xr:uid="{00000000-0002-0000-0100-00004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76" xr:uid="{00000000-0002-0000-0100-00004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77" xr:uid="{00000000-0002-0000-0100-00004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78" xr:uid="{00000000-0002-0000-0100-00004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79" xr:uid="{00000000-0002-0000-0100-00004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80" xr:uid="{00000000-0002-0000-0100-00004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81" xr:uid="{00000000-0002-0000-0100-00005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82" xr:uid="{00000000-0002-0000-0100-00005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83" xr:uid="{00000000-0002-0000-0100-00005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84" xr:uid="{00000000-0002-0000-0100-00005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85" xr:uid="{00000000-0002-0000-0100-00005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86" xr:uid="{00000000-0002-0000-0100-00005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87" xr:uid="{00000000-0002-0000-0100-00005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88" xr:uid="{00000000-0002-0000-0100-00005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89" xr:uid="{00000000-0002-0000-0100-00005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90" xr:uid="{00000000-0002-0000-0100-00005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91" xr:uid="{00000000-0002-0000-0100-00005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92" xr:uid="{00000000-0002-0000-0100-00005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93" xr:uid="{00000000-0002-0000-0100-00005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94" xr:uid="{00000000-0002-0000-0100-00005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95" xr:uid="{00000000-0002-0000-0100-00005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96" xr:uid="{00000000-0002-0000-0100-00005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97" xr:uid="{00000000-0002-0000-0100-00006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98" xr:uid="{00000000-0002-0000-0100-00006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99" xr:uid="{00000000-0002-0000-0100-00006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00" xr:uid="{00000000-0002-0000-0100-00006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01" xr:uid="{00000000-0002-0000-0100-00006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02" xr:uid="{00000000-0002-0000-0100-00006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03" xr:uid="{00000000-0002-0000-0100-00006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04" xr:uid="{00000000-0002-0000-0100-00006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05" xr:uid="{00000000-0002-0000-0100-00006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3" xr:uid="{00000000-0002-0000-0100-00006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4" xr:uid="{00000000-0002-0000-0100-00006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5" xr:uid="{00000000-0002-0000-0100-00006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6" xr:uid="{00000000-0002-0000-0100-00006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7" xr:uid="{00000000-0002-0000-0100-00006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8" xr:uid="{00000000-0002-0000-0100-00006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9" xr:uid="{00000000-0002-0000-0100-00006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20" xr:uid="{00000000-0002-0000-0100-00007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21" xr:uid="{00000000-0002-0000-0100-00007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22" xr:uid="{00000000-0002-0000-0100-00007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23" xr:uid="{00000000-0002-0000-0100-00007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24" xr:uid="{00000000-0002-0000-0100-00007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25" xr:uid="{00000000-0002-0000-0100-00007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26" xr:uid="{00000000-0002-0000-0100-00007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27" xr:uid="{00000000-0002-0000-0100-00007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28" xr:uid="{00000000-0002-0000-0100-00007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29" xr:uid="{00000000-0002-0000-0100-00007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30" xr:uid="{00000000-0002-0000-0100-00007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31" xr:uid="{00000000-0002-0000-0100-00007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32" xr:uid="{00000000-0002-0000-0100-00007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33" xr:uid="{00000000-0002-0000-0100-00007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34" xr:uid="{00000000-0002-0000-0100-00007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35" xr:uid="{00000000-0002-0000-0100-00007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36" xr:uid="{00000000-0002-0000-0100-00008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37" xr:uid="{00000000-0002-0000-0100-00008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38" xr:uid="{00000000-0002-0000-0100-00008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39" xr:uid="{00000000-0002-0000-0100-00008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40" xr:uid="{00000000-0002-0000-0100-00008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41" xr:uid="{00000000-0002-0000-0100-00008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42" xr:uid="{00000000-0002-0000-0100-00008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43" xr:uid="{00000000-0002-0000-0100-00008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44" xr:uid="{00000000-0002-0000-0100-00008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45" xr:uid="{00000000-0002-0000-0100-00008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46" xr:uid="{00000000-0002-0000-0100-00008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47" xr:uid="{00000000-0002-0000-0100-00008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48" xr:uid="{00000000-0002-0000-0100-00008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49" xr:uid="{00000000-0002-0000-0100-00008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50" xr:uid="{00000000-0002-0000-0100-00008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51" xr:uid="{00000000-0002-0000-0100-00008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52" xr:uid="{00000000-0002-0000-0100-00009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53" xr:uid="{00000000-0002-0000-0100-00009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54" xr:uid="{00000000-0002-0000-0100-00009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55" xr:uid="{00000000-0002-0000-0100-00009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56" xr:uid="{00000000-0002-0000-0100-00009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57" xr:uid="{00000000-0002-0000-0100-00009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58" xr:uid="{00000000-0002-0000-0100-00009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59" xr:uid="{00000000-0002-0000-0100-00009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60" xr:uid="{00000000-0002-0000-0100-00009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61" xr:uid="{00000000-0002-0000-0100-00009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62" xr:uid="{00000000-0002-0000-0100-00009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63" xr:uid="{00000000-0002-0000-0100-00009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64" xr:uid="{00000000-0002-0000-0100-00009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65" xr:uid="{00000000-0002-0000-0100-00009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66" xr:uid="{00000000-0002-0000-0100-00009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67" xr:uid="{00000000-0002-0000-0100-00009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68" xr:uid="{00000000-0002-0000-0100-0000A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69" xr:uid="{00000000-0002-0000-0100-0000A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70" xr:uid="{00000000-0002-0000-0100-0000A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71" xr:uid="{00000000-0002-0000-0100-0000A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72" xr:uid="{00000000-0002-0000-0100-0000A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73" xr:uid="{00000000-0002-0000-0100-0000A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74" xr:uid="{00000000-0002-0000-0100-0000A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75" xr:uid="{00000000-0002-0000-0100-0000A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76" xr:uid="{00000000-0002-0000-0100-0000A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77" xr:uid="{00000000-0002-0000-0100-0000A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78" xr:uid="{00000000-0002-0000-0100-0000A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79" xr:uid="{00000000-0002-0000-0100-0000A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80" xr:uid="{00000000-0002-0000-0100-0000A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81" xr:uid="{00000000-0002-0000-0100-0000A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82" xr:uid="{00000000-0002-0000-0100-0000A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83" xr:uid="{00000000-0002-0000-0100-0000A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84" xr:uid="{00000000-0002-0000-0100-0000B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85" xr:uid="{00000000-0002-0000-0100-0000B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86" xr:uid="{00000000-0002-0000-0100-0000B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87" xr:uid="{00000000-0002-0000-0100-0000B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88" xr:uid="{00000000-0002-0000-0100-0000B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89" xr:uid="{00000000-0002-0000-0100-0000B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90" xr:uid="{00000000-0002-0000-0100-0000B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91" xr:uid="{00000000-0002-0000-0100-0000B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92" xr:uid="{00000000-0002-0000-0100-0000B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93" xr:uid="{00000000-0002-0000-0100-0000B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94" xr:uid="{00000000-0002-0000-0100-0000B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95" xr:uid="{00000000-0002-0000-0100-0000B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96" xr:uid="{00000000-0002-0000-0100-0000B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97" xr:uid="{00000000-0002-0000-0100-0000B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98" xr:uid="{00000000-0002-0000-0100-0000B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99" xr:uid="{00000000-0002-0000-0100-0000B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00" xr:uid="{00000000-0002-0000-0100-0000C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01" xr:uid="{00000000-0002-0000-0100-0000C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02" xr:uid="{00000000-0002-0000-0100-0000C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03" xr:uid="{00000000-0002-0000-0100-0000C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04" xr:uid="{00000000-0002-0000-0100-0000C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05" xr:uid="{00000000-0002-0000-0100-0000C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3" xr:uid="{00000000-0002-0000-0100-0000C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4" xr:uid="{00000000-0002-0000-0100-0000C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5" xr:uid="{00000000-0002-0000-0100-0000C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6" xr:uid="{00000000-0002-0000-0100-0000C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7" xr:uid="{00000000-0002-0000-0100-0000C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8" xr:uid="{00000000-0002-0000-0100-0000C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9" xr:uid="{00000000-0002-0000-0100-0000C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20" xr:uid="{00000000-0002-0000-0100-0000C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21" xr:uid="{00000000-0002-0000-0100-0000C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22" xr:uid="{00000000-0002-0000-0100-0000C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23" xr:uid="{00000000-0002-0000-0100-0000D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24" xr:uid="{00000000-0002-0000-0100-0000D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25" xr:uid="{00000000-0002-0000-0100-0000D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26" xr:uid="{00000000-0002-0000-0100-0000D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27" xr:uid="{00000000-0002-0000-0100-0000D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28" xr:uid="{00000000-0002-0000-0100-0000D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29" xr:uid="{00000000-0002-0000-0100-0000D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30" xr:uid="{00000000-0002-0000-0100-0000D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31" xr:uid="{00000000-0002-0000-0100-0000D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32" xr:uid="{00000000-0002-0000-0100-0000D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33" xr:uid="{00000000-0002-0000-0100-0000D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34" xr:uid="{00000000-0002-0000-0100-0000D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35" xr:uid="{00000000-0002-0000-0100-0000D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36" xr:uid="{00000000-0002-0000-0100-0000D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37" xr:uid="{00000000-0002-0000-0100-0000D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38" xr:uid="{00000000-0002-0000-0100-0000D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39" xr:uid="{00000000-0002-0000-0100-0000E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40" xr:uid="{00000000-0002-0000-0100-0000E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41" xr:uid="{00000000-0002-0000-0100-0000E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42" xr:uid="{00000000-0002-0000-0100-0000E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43" xr:uid="{00000000-0002-0000-0100-0000E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44" xr:uid="{00000000-0002-0000-0100-0000E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45" xr:uid="{00000000-0002-0000-0100-0000E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46" xr:uid="{00000000-0002-0000-0100-0000E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47" xr:uid="{00000000-0002-0000-0100-0000E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48" xr:uid="{00000000-0002-0000-0100-0000E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49" xr:uid="{00000000-0002-0000-0100-0000E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50" xr:uid="{00000000-0002-0000-0100-0000E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51" xr:uid="{00000000-0002-0000-0100-0000E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52" xr:uid="{00000000-0002-0000-0100-0000E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53" xr:uid="{00000000-0002-0000-0100-0000E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54" xr:uid="{00000000-0002-0000-0100-0000E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55" xr:uid="{00000000-0002-0000-0100-0000F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56" xr:uid="{00000000-0002-0000-0100-0000F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57" xr:uid="{00000000-0002-0000-0100-0000F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58" xr:uid="{00000000-0002-0000-0100-0000F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59" xr:uid="{00000000-0002-0000-0100-0000F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60" xr:uid="{00000000-0002-0000-0100-0000F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61" xr:uid="{00000000-0002-0000-0100-0000F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62" xr:uid="{00000000-0002-0000-0100-0000F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63" xr:uid="{00000000-0002-0000-0100-0000F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64" xr:uid="{00000000-0002-0000-0100-0000F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65" xr:uid="{00000000-0002-0000-0100-0000F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66" xr:uid="{00000000-0002-0000-0100-0000F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67" xr:uid="{00000000-0002-0000-0100-0000F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68" xr:uid="{00000000-0002-0000-0100-0000F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69" xr:uid="{00000000-0002-0000-0100-0000F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70" xr:uid="{00000000-0002-0000-0100-0000F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71" xr:uid="{00000000-0002-0000-0100-00000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72" xr:uid="{00000000-0002-0000-0100-00000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73" xr:uid="{00000000-0002-0000-0100-00000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74" xr:uid="{00000000-0002-0000-0100-00000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75" xr:uid="{00000000-0002-0000-0100-00000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76" xr:uid="{00000000-0002-0000-0100-00000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77" xr:uid="{00000000-0002-0000-0100-00000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78" xr:uid="{00000000-0002-0000-0100-00000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79" xr:uid="{00000000-0002-0000-0100-00000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80" xr:uid="{00000000-0002-0000-0100-00000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81" xr:uid="{00000000-0002-0000-0100-00000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82" xr:uid="{00000000-0002-0000-0100-00000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83" xr:uid="{00000000-0002-0000-0100-00000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84" xr:uid="{00000000-0002-0000-0100-00000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85" xr:uid="{00000000-0002-0000-0100-00000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86" xr:uid="{00000000-0002-0000-0100-00000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87" xr:uid="{00000000-0002-0000-0100-00001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88" xr:uid="{00000000-0002-0000-0100-00001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89" xr:uid="{00000000-0002-0000-0100-00001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90" xr:uid="{00000000-0002-0000-0100-00001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91" xr:uid="{00000000-0002-0000-0100-00001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92" xr:uid="{00000000-0002-0000-0100-00001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93" xr:uid="{00000000-0002-0000-0100-00001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94" xr:uid="{00000000-0002-0000-0100-00001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95" xr:uid="{00000000-0002-0000-0100-00001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96" xr:uid="{00000000-0002-0000-0100-00001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97" xr:uid="{00000000-0002-0000-0100-00001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98" xr:uid="{00000000-0002-0000-0100-00001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99" xr:uid="{00000000-0002-0000-0100-00001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00" xr:uid="{00000000-0002-0000-0100-00001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01" xr:uid="{00000000-0002-0000-0100-00001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02" xr:uid="{00000000-0002-0000-0100-00001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03" xr:uid="{00000000-0002-0000-0100-00002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04" xr:uid="{00000000-0002-0000-0100-00002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05" xr:uid="{00000000-0002-0000-0100-00002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3" xr:uid="{00000000-0002-0000-0100-00002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4" xr:uid="{00000000-0002-0000-0100-00002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5" xr:uid="{00000000-0002-0000-0100-00002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6" xr:uid="{00000000-0002-0000-0100-00002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7" xr:uid="{00000000-0002-0000-0100-00002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8" xr:uid="{00000000-0002-0000-0100-00002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9" xr:uid="{00000000-0002-0000-0100-00002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20" xr:uid="{00000000-0002-0000-0100-00002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21" xr:uid="{00000000-0002-0000-0100-00002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22" xr:uid="{00000000-0002-0000-0100-00002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23" xr:uid="{00000000-0002-0000-0100-00002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24" xr:uid="{00000000-0002-0000-0100-00002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25" xr:uid="{00000000-0002-0000-0100-00002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26" xr:uid="{00000000-0002-0000-0100-00003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27" xr:uid="{00000000-0002-0000-0100-00003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28" xr:uid="{00000000-0002-0000-0100-00003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29" xr:uid="{00000000-0002-0000-0100-00003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30" xr:uid="{00000000-0002-0000-0100-00003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31" xr:uid="{00000000-0002-0000-0100-00003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32" xr:uid="{00000000-0002-0000-0100-00003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33" xr:uid="{00000000-0002-0000-0100-00003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34" xr:uid="{00000000-0002-0000-0100-00003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35" xr:uid="{00000000-0002-0000-0100-00003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36" xr:uid="{00000000-0002-0000-0100-00003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37" xr:uid="{00000000-0002-0000-0100-00003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38" xr:uid="{00000000-0002-0000-0100-00003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39" xr:uid="{00000000-0002-0000-0100-00003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40" xr:uid="{00000000-0002-0000-0100-00003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41" xr:uid="{00000000-0002-0000-0100-00003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42" xr:uid="{00000000-0002-0000-0100-00004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43" xr:uid="{00000000-0002-0000-0100-00004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44" xr:uid="{00000000-0002-0000-0100-00004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45" xr:uid="{00000000-0002-0000-0100-00004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46" xr:uid="{00000000-0002-0000-0100-00004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47" xr:uid="{00000000-0002-0000-0100-00004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48" xr:uid="{00000000-0002-0000-0100-00004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49" xr:uid="{00000000-0002-0000-0100-00004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50" xr:uid="{00000000-0002-0000-0100-00004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51" xr:uid="{00000000-0002-0000-0100-00004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52" xr:uid="{00000000-0002-0000-0100-00004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53" xr:uid="{00000000-0002-0000-0100-00004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54" xr:uid="{00000000-0002-0000-0100-00004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55" xr:uid="{00000000-0002-0000-0100-00004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56" xr:uid="{00000000-0002-0000-0100-00004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57" xr:uid="{00000000-0002-0000-0100-00004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58" xr:uid="{00000000-0002-0000-0100-00005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59" xr:uid="{00000000-0002-0000-0100-00005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60" xr:uid="{00000000-0002-0000-0100-00005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61" xr:uid="{00000000-0002-0000-0100-00005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62" xr:uid="{00000000-0002-0000-0100-00005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63" xr:uid="{00000000-0002-0000-0100-00005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64" xr:uid="{00000000-0002-0000-0100-00005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65" xr:uid="{00000000-0002-0000-0100-00005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66" xr:uid="{00000000-0002-0000-0100-00005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67" xr:uid="{00000000-0002-0000-0100-00005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68" xr:uid="{00000000-0002-0000-0100-00005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69" xr:uid="{00000000-0002-0000-0100-00005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70" xr:uid="{00000000-0002-0000-0100-00005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71" xr:uid="{00000000-0002-0000-0100-00005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72" xr:uid="{00000000-0002-0000-0100-00005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73" xr:uid="{00000000-0002-0000-0100-00005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74" xr:uid="{00000000-0002-0000-0100-00006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75" xr:uid="{00000000-0002-0000-0100-00006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76" xr:uid="{00000000-0002-0000-0100-00006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77" xr:uid="{00000000-0002-0000-0100-00006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78" xr:uid="{00000000-0002-0000-0100-00006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79" xr:uid="{00000000-0002-0000-0100-00006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80" xr:uid="{00000000-0002-0000-0100-00006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81" xr:uid="{00000000-0002-0000-0100-00006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82" xr:uid="{00000000-0002-0000-0100-00006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83" xr:uid="{00000000-0002-0000-0100-00006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84" xr:uid="{00000000-0002-0000-0100-00006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85" xr:uid="{00000000-0002-0000-0100-00006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86" xr:uid="{00000000-0002-0000-0100-00006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87" xr:uid="{00000000-0002-0000-0100-00006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88" xr:uid="{00000000-0002-0000-0100-00006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89" xr:uid="{00000000-0002-0000-0100-00006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90" xr:uid="{00000000-0002-0000-0100-00007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91" xr:uid="{00000000-0002-0000-0100-00007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92" xr:uid="{00000000-0002-0000-0100-00007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93" xr:uid="{00000000-0002-0000-0100-00007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94" xr:uid="{00000000-0002-0000-0100-00007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95" xr:uid="{00000000-0002-0000-0100-00007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96" xr:uid="{00000000-0002-0000-0100-00007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97" xr:uid="{00000000-0002-0000-0100-00007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98" xr:uid="{00000000-0002-0000-0100-00007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99" xr:uid="{00000000-0002-0000-0100-00007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00" xr:uid="{00000000-0002-0000-0100-00007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01" xr:uid="{00000000-0002-0000-0100-00007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02" xr:uid="{00000000-0002-0000-0100-00007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03" xr:uid="{00000000-0002-0000-0100-00007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04" xr:uid="{00000000-0002-0000-0100-00007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05" xr:uid="{00000000-0002-0000-0100-00007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3" xr:uid="{00000000-0002-0000-0100-00008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4" xr:uid="{00000000-0002-0000-0100-00008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5" xr:uid="{00000000-0002-0000-0100-00008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6" xr:uid="{00000000-0002-0000-0100-00008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7" xr:uid="{00000000-0002-0000-0100-00008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8" xr:uid="{00000000-0002-0000-0100-00008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9" xr:uid="{00000000-0002-0000-0100-00008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20" xr:uid="{00000000-0002-0000-0100-00008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21" xr:uid="{00000000-0002-0000-0100-00008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22" xr:uid="{00000000-0002-0000-0100-00008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23" xr:uid="{00000000-0002-0000-0100-00008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24" xr:uid="{00000000-0002-0000-0100-00008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25" xr:uid="{00000000-0002-0000-0100-00008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26" xr:uid="{00000000-0002-0000-0100-00008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27" xr:uid="{00000000-0002-0000-0100-00008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28" xr:uid="{00000000-0002-0000-0100-00008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29" xr:uid="{00000000-0002-0000-0100-00009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30" xr:uid="{00000000-0002-0000-0100-00009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31" xr:uid="{00000000-0002-0000-0100-00009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32" xr:uid="{00000000-0002-0000-0100-00009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33" xr:uid="{00000000-0002-0000-0100-00009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34" xr:uid="{00000000-0002-0000-0100-00009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35" xr:uid="{00000000-0002-0000-0100-00009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36" xr:uid="{00000000-0002-0000-0100-00009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37" xr:uid="{00000000-0002-0000-0100-00009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38" xr:uid="{00000000-0002-0000-0100-00009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39" xr:uid="{00000000-0002-0000-0100-00009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40" xr:uid="{00000000-0002-0000-0100-00009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41" xr:uid="{00000000-0002-0000-0100-00009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42" xr:uid="{00000000-0002-0000-0100-00009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43" xr:uid="{00000000-0002-0000-0100-00009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44" xr:uid="{00000000-0002-0000-0100-00009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45" xr:uid="{00000000-0002-0000-0100-0000A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46" xr:uid="{00000000-0002-0000-0100-0000A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47" xr:uid="{00000000-0002-0000-0100-0000A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48" xr:uid="{00000000-0002-0000-0100-0000A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49" xr:uid="{00000000-0002-0000-0100-0000A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50" xr:uid="{00000000-0002-0000-0100-0000A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51" xr:uid="{00000000-0002-0000-0100-0000A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52" xr:uid="{00000000-0002-0000-0100-0000A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53" xr:uid="{00000000-0002-0000-0100-0000A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54" xr:uid="{00000000-0002-0000-0100-0000A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55" xr:uid="{00000000-0002-0000-0100-0000A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56" xr:uid="{00000000-0002-0000-0100-0000A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57" xr:uid="{00000000-0002-0000-0100-0000A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58" xr:uid="{00000000-0002-0000-0100-0000A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59" xr:uid="{00000000-0002-0000-0100-0000A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60" xr:uid="{00000000-0002-0000-0100-0000A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61" xr:uid="{00000000-0002-0000-0100-0000B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62" xr:uid="{00000000-0002-0000-0100-0000B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63" xr:uid="{00000000-0002-0000-0100-0000B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64" xr:uid="{00000000-0002-0000-0100-0000B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65" xr:uid="{00000000-0002-0000-0100-0000B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66" xr:uid="{00000000-0002-0000-0100-0000B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67" xr:uid="{00000000-0002-0000-0100-0000B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68" xr:uid="{00000000-0002-0000-0100-0000B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69" xr:uid="{00000000-0002-0000-0100-0000B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70" xr:uid="{00000000-0002-0000-0100-0000B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71" xr:uid="{00000000-0002-0000-0100-0000B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72" xr:uid="{00000000-0002-0000-0100-0000B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73" xr:uid="{00000000-0002-0000-0100-0000B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74" xr:uid="{00000000-0002-0000-0100-0000B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75" xr:uid="{00000000-0002-0000-0100-0000B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76" xr:uid="{00000000-0002-0000-0100-0000B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77" xr:uid="{00000000-0002-0000-0100-0000C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78" xr:uid="{00000000-0002-0000-0100-0000C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79" xr:uid="{00000000-0002-0000-0100-0000C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80" xr:uid="{00000000-0002-0000-0100-0000C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81" xr:uid="{00000000-0002-0000-0100-0000C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82" xr:uid="{00000000-0002-0000-0100-0000C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83" xr:uid="{00000000-0002-0000-0100-0000C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84" xr:uid="{00000000-0002-0000-0100-0000C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85" xr:uid="{00000000-0002-0000-0100-0000C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86" xr:uid="{00000000-0002-0000-0100-0000C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87" xr:uid="{00000000-0002-0000-0100-0000C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88" xr:uid="{00000000-0002-0000-0100-0000C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89" xr:uid="{00000000-0002-0000-0100-0000C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90" xr:uid="{00000000-0002-0000-0100-0000C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91" xr:uid="{00000000-0002-0000-0100-0000C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92" xr:uid="{00000000-0002-0000-0100-0000C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93" xr:uid="{00000000-0002-0000-0100-0000D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94" xr:uid="{00000000-0002-0000-0100-0000D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95" xr:uid="{00000000-0002-0000-0100-0000D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96" xr:uid="{00000000-0002-0000-0100-0000D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97" xr:uid="{00000000-0002-0000-0100-0000D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98" xr:uid="{00000000-0002-0000-0100-0000D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99" xr:uid="{00000000-0002-0000-0100-0000D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00" xr:uid="{00000000-0002-0000-0100-0000D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01" xr:uid="{00000000-0002-0000-0100-0000D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02" xr:uid="{00000000-0002-0000-0100-0000D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03" xr:uid="{00000000-0002-0000-0100-0000D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04" xr:uid="{00000000-0002-0000-0100-0000D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05" xr:uid="{00000000-0002-0000-0100-0000D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3" xr:uid="{00000000-0002-0000-0100-0000D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4" xr:uid="{00000000-0002-0000-0100-0000D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5" xr:uid="{00000000-0002-0000-0100-0000D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6" xr:uid="{00000000-0002-0000-0100-0000E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7" xr:uid="{00000000-0002-0000-0100-0000E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8" xr:uid="{00000000-0002-0000-0100-0000E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9" xr:uid="{00000000-0002-0000-0100-0000E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20" xr:uid="{00000000-0002-0000-0100-0000E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21" xr:uid="{00000000-0002-0000-0100-0000E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22" xr:uid="{00000000-0002-0000-0100-0000E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23" xr:uid="{00000000-0002-0000-0100-0000E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24" xr:uid="{00000000-0002-0000-0100-0000E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25" xr:uid="{00000000-0002-0000-0100-0000E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26" xr:uid="{00000000-0002-0000-0100-0000E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27" xr:uid="{00000000-0002-0000-0100-0000E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28" xr:uid="{00000000-0002-0000-0100-0000E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29" xr:uid="{00000000-0002-0000-0100-0000E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30" xr:uid="{00000000-0002-0000-0100-0000E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31" xr:uid="{00000000-0002-0000-0100-0000E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32" xr:uid="{00000000-0002-0000-0100-0000F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33" xr:uid="{00000000-0002-0000-0100-0000F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34" xr:uid="{00000000-0002-0000-0100-0000F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35" xr:uid="{00000000-0002-0000-0100-0000F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36" xr:uid="{00000000-0002-0000-0100-0000F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37" xr:uid="{00000000-0002-0000-0100-0000F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38" xr:uid="{00000000-0002-0000-0100-0000F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39" xr:uid="{00000000-0002-0000-0100-0000F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40" xr:uid="{00000000-0002-0000-0100-0000F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41" xr:uid="{00000000-0002-0000-0100-0000F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42" xr:uid="{00000000-0002-0000-0100-0000F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43" xr:uid="{00000000-0002-0000-0100-0000F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44" xr:uid="{00000000-0002-0000-0100-0000F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45" xr:uid="{00000000-0002-0000-0100-0000F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46" xr:uid="{00000000-0002-0000-0100-0000F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47" xr:uid="{00000000-0002-0000-0100-0000F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48" xr:uid="{00000000-0002-0000-0100-000000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49" xr:uid="{00000000-0002-0000-0100-000001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50" xr:uid="{00000000-0002-0000-0100-000002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51" xr:uid="{00000000-0002-0000-0100-000003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52" xr:uid="{00000000-0002-0000-0100-000004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53" xr:uid="{00000000-0002-0000-0100-000005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54" xr:uid="{00000000-0002-0000-0100-000006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55" xr:uid="{00000000-0002-0000-0100-000007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56" xr:uid="{00000000-0002-0000-0100-000008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57" xr:uid="{00000000-0002-0000-0100-000009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58" xr:uid="{00000000-0002-0000-0100-00000A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59" xr:uid="{00000000-0002-0000-0100-00000B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60" xr:uid="{00000000-0002-0000-0100-00000C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61" xr:uid="{00000000-0002-0000-0100-00000D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62" xr:uid="{00000000-0002-0000-0100-00000E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63" xr:uid="{00000000-0002-0000-0100-00000F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64" xr:uid="{00000000-0002-0000-0100-000010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65" xr:uid="{00000000-0002-0000-0100-000011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66" xr:uid="{00000000-0002-0000-0100-000012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67" xr:uid="{00000000-0002-0000-0100-000013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68" xr:uid="{00000000-0002-0000-0100-000014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69" xr:uid="{00000000-0002-0000-0100-000015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70" xr:uid="{00000000-0002-0000-0100-000016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71" xr:uid="{00000000-0002-0000-0100-000017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72" xr:uid="{00000000-0002-0000-0100-000018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73" xr:uid="{00000000-0002-0000-0100-000019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74" xr:uid="{00000000-0002-0000-0100-00001A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75" xr:uid="{00000000-0002-0000-0100-00001B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76" xr:uid="{00000000-0002-0000-0100-00001C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77" xr:uid="{00000000-0002-0000-0100-00001D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78" xr:uid="{00000000-0002-0000-0100-00001E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79" xr:uid="{00000000-0002-0000-0100-00001F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80" xr:uid="{00000000-0002-0000-0100-000020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81" xr:uid="{00000000-0002-0000-0100-000021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82" xr:uid="{00000000-0002-0000-0100-000022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83" xr:uid="{00000000-0002-0000-0100-000023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84" xr:uid="{00000000-0002-0000-0100-000024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85" xr:uid="{00000000-0002-0000-0100-000025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86" xr:uid="{00000000-0002-0000-0100-000026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87" xr:uid="{00000000-0002-0000-0100-000027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88" xr:uid="{00000000-0002-0000-0100-000028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89" xr:uid="{00000000-0002-0000-0100-000029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90" xr:uid="{00000000-0002-0000-0100-00002A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91" xr:uid="{00000000-0002-0000-0100-00002B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92" xr:uid="{00000000-0002-0000-0100-00002C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93" xr:uid="{00000000-0002-0000-0100-00002D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94" xr:uid="{00000000-0002-0000-0100-00002E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95" xr:uid="{00000000-0002-0000-0100-00002F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96" xr:uid="{00000000-0002-0000-0100-000030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97" xr:uid="{00000000-0002-0000-0100-000031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98" xr:uid="{00000000-0002-0000-0100-000032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99" xr:uid="{00000000-0002-0000-0100-000033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00" xr:uid="{00000000-0002-0000-0100-000034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01" xr:uid="{00000000-0002-0000-0100-000035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02" xr:uid="{00000000-0002-0000-0100-000036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03" xr:uid="{00000000-0002-0000-0100-000037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04" xr:uid="{00000000-0002-0000-0100-000038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05" xr:uid="{00000000-0002-0000-0100-000039020000}">
      <formula1>NOT(OR(LEN(C13)&gt;15,COUNTIF(C13,"*%*"),COUNTIF(C13,"*-*"),COUNTIF(C13,"*/*"),COUNTIF(C13,"*&amp;*"),COUNTIF(C13,"*#*")))</formula1>
    </dataValidation>
    <dataValidation type="list" allowBlank="1" showInputMessage="1" showErrorMessage="1" sqref="C7 F7 K11:K108" xr:uid="{00000000-0002-0000-0100-00003A020000}">
      <formula1>"□,☑"</formula1>
    </dataValidation>
  </dataValidations>
  <pageMargins left="0.70866141732282995" right="0.70866141732282995" top="0.74803149606299002" bottom="0.55118110236219997" header="0.31496062992126" footer="0.11811023622047"/>
  <pageSetup paperSize="9" scale="58" orientation="portrait"/>
  <headerFooter>
    <oddFooter>&amp;R2508</oddFooter>
  </headerFooter>
  <rowBreaks count="2" manualBreakCount="2">
    <brk id="60" man="1"/>
    <brk id="1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7"/>
  <sheetViews>
    <sheetView workbookViewId="0"/>
  </sheetViews>
  <sheetFormatPr defaultRowHeight="12.75"/>
  <cols>
    <col min="1" max="1" width="4.1328125" style="37" customWidth="1"/>
    <col min="2" max="2" width="4.73046875" style="37" customWidth="1"/>
    <col min="3" max="4" width="14" customWidth="1"/>
    <col min="5" max="5" width="18" customWidth="1"/>
    <col min="6" max="12" width="14" customWidth="1"/>
  </cols>
  <sheetData>
    <row r="1" spans="1:12" ht="36.6" customHeight="1">
      <c r="A1" s="43" t="s">
        <v>26</v>
      </c>
      <c r="B1" s="44" t="s">
        <v>27</v>
      </c>
      <c r="C1" s="44" t="s">
        <v>133</v>
      </c>
      <c r="D1" s="44" t="s">
        <v>134</v>
      </c>
      <c r="E1" s="44" t="s">
        <v>135</v>
      </c>
      <c r="F1" s="44" t="s">
        <v>29</v>
      </c>
      <c r="G1" s="44" t="s">
        <v>30</v>
      </c>
      <c r="H1" s="44" t="s">
        <v>31</v>
      </c>
      <c r="I1" s="45" t="e">
        <f>#REF!</f>
        <v>#REF!</v>
      </c>
      <c r="J1" s="45" t="e">
        <f>#REF!</f>
        <v>#REF!</v>
      </c>
      <c r="K1" s="45" t="e">
        <f>#REF!</f>
        <v>#REF!</v>
      </c>
      <c r="L1" s="45" t="e">
        <f>#REF!</f>
        <v>#REF!</v>
      </c>
    </row>
    <row r="2" spans="1:12" ht="13.9" customHeight="1">
      <c r="A2" s="42">
        <v>1</v>
      </c>
      <c r="B2" s="7" t="s">
        <v>36</v>
      </c>
      <c r="C2" s="7">
        <f>VLOOKUP(A2,検体情報_16S!$A$13:$M$1048576,3,FALSE)</f>
        <v>0</v>
      </c>
      <c r="D2" s="7">
        <f>VLOOKUP(A2,検体情報_16S!$A$13:$M$1048576,9,FALSE)</f>
        <v>0</v>
      </c>
      <c r="E2" s="7">
        <f>VLOOKUP(A2,検体情報_16S!$A$13:$M$1048576,10,FALSE)</f>
        <v>0</v>
      </c>
      <c r="F2" s="7" t="str">
        <f>VLOOKUP(A2,検体情報_16S!$A$13:$M$1048576,11,FALSE)</f>
        <v>□</v>
      </c>
      <c r="G2" s="7">
        <f>VLOOKUP(A2,検体情報_16S!$A$13:$M$1048576,12,FALSE)</f>
        <v>0</v>
      </c>
      <c r="H2" s="7">
        <f>VLOOKUP(A2,検体情報_16S!$A$13:$M$1048576,13,FALSE)</f>
        <v>0</v>
      </c>
      <c r="I2" s="42" t="e">
        <f>VLOOKUP(A2,#REF!,3,FALSE)</f>
        <v>#REF!</v>
      </c>
      <c r="J2" s="42" t="e">
        <f>VLOOKUP(A2,#REF!,4,FALSE)</f>
        <v>#REF!</v>
      </c>
      <c r="K2" s="42" t="e">
        <f>VLOOKUP(A2,#REF!,5,FALSE)</f>
        <v>#REF!</v>
      </c>
      <c r="L2" s="42" t="e">
        <f>VLOOKUP(A2,#REF!,6,FALSE)</f>
        <v>#REF!</v>
      </c>
    </row>
    <row r="3" spans="1:12">
      <c r="A3" s="41">
        <v>2</v>
      </c>
      <c r="B3" s="8" t="s">
        <v>37</v>
      </c>
      <c r="C3" s="7">
        <f>VLOOKUP(A3,検体情報_16S!$A$13:$M$1048576,3,FALSE)</f>
        <v>0</v>
      </c>
      <c r="D3" s="7">
        <f>VLOOKUP(A3,検体情報_16S!$A$13:$M$1048576,9,FALSE)</f>
        <v>0</v>
      </c>
      <c r="E3" s="7">
        <f>VLOOKUP(A3,検体情報_16S!$A$13:$M$1048576,10,FALSE)</f>
        <v>0</v>
      </c>
      <c r="F3" s="7" t="str">
        <f>VLOOKUP(A3,検体情報_16S!$A$13:$M$1048576,11,FALSE)</f>
        <v>□</v>
      </c>
      <c r="G3" s="7">
        <f>VLOOKUP(A3,検体情報_16S!$A$13:$M$1048576,12,FALSE)</f>
        <v>0</v>
      </c>
      <c r="H3" s="7">
        <f>VLOOKUP(A3,検体情報_16S!$A$13:$M$1048576,13,FALSE)</f>
        <v>0</v>
      </c>
      <c r="I3" s="42" t="e">
        <f>VLOOKUP(A3,#REF!,3,FALSE)</f>
        <v>#REF!</v>
      </c>
      <c r="J3" s="42" t="e">
        <f>VLOOKUP(A3,#REF!,4,FALSE)</f>
        <v>#REF!</v>
      </c>
      <c r="K3" s="42" t="e">
        <f>VLOOKUP(A3,#REF!,5,FALSE)</f>
        <v>#REF!</v>
      </c>
      <c r="L3" s="42" t="e">
        <f>VLOOKUP(A3,#REF!,6,FALSE)</f>
        <v>#REF!</v>
      </c>
    </row>
    <row r="4" spans="1:12">
      <c r="A4" s="41">
        <v>3</v>
      </c>
      <c r="B4" s="8" t="s">
        <v>38</v>
      </c>
      <c r="C4" s="7">
        <f>VLOOKUP(A4,検体情報_16S!$A$13:$M$1048576,3,FALSE)</f>
        <v>0</v>
      </c>
      <c r="D4" s="7">
        <f>VLOOKUP(A4,検体情報_16S!$A$13:$M$1048576,9,FALSE)</f>
        <v>0</v>
      </c>
      <c r="E4" s="7">
        <f>VLOOKUP(A4,検体情報_16S!$A$13:$M$1048576,10,FALSE)</f>
        <v>0</v>
      </c>
      <c r="F4" s="7" t="str">
        <f>VLOOKUP(A4,検体情報_16S!$A$13:$M$1048576,11,FALSE)</f>
        <v>□</v>
      </c>
      <c r="G4" s="7">
        <f>VLOOKUP(A4,検体情報_16S!$A$13:$M$1048576,12,FALSE)</f>
        <v>0</v>
      </c>
      <c r="H4" s="7">
        <f>VLOOKUP(A4,検体情報_16S!$A$13:$M$1048576,13,FALSE)</f>
        <v>0</v>
      </c>
      <c r="I4" s="42" t="e">
        <f>VLOOKUP(A4,#REF!,3,FALSE)</f>
        <v>#REF!</v>
      </c>
      <c r="J4" s="42" t="e">
        <f>VLOOKUP(A4,#REF!,4,FALSE)</f>
        <v>#REF!</v>
      </c>
      <c r="K4" s="42" t="e">
        <f>VLOOKUP(A4,#REF!,5,FALSE)</f>
        <v>#REF!</v>
      </c>
      <c r="L4" s="42" t="e">
        <f>VLOOKUP(A4,#REF!,6,FALSE)</f>
        <v>#REF!</v>
      </c>
    </row>
    <row r="5" spans="1:12">
      <c r="A5" s="41">
        <v>4</v>
      </c>
      <c r="B5" s="8" t="s">
        <v>39</v>
      </c>
      <c r="C5" s="7">
        <f>VLOOKUP(A5,検体情報_16S!$A$13:$M$1048576,3,FALSE)</f>
        <v>0</v>
      </c>
      <c r="D5" s="7">
        <f>VLOOKUP(A5,検体情報_16S!$A$13:$M$1048576,9,FALSE)</f>
        <v>0</v>
      </c>
      <c r="E5" s="7">
        <f>VLOOKUP(A5,検体情報_16S!$A$13:$M$1048576,10,FALSE)</f>
        <v>0</v>
      </c>
      <c r="F5" s="7" t="str">
        <f>VLOOKUP(A5,検体情報_16S!$A$13:$M$1048576,11,FALSE)</f>
        <v>□</v>
      </c>
      <c r="G5" s="7">
        <f>VLOOKUP(A5,検体情報_16S!$A$13:$M$1048576,12,FALSE)</f>
        <v>0</v>
      </c>
      <c r="H5" s="7">
        <f>VLOOKUP(A5,検体情報_16S!$A$13:$M$1048576,13,FALSE)</f>
        <v>0</v>
      </c>
      <c r="I5" s="42" t="e">
        <f>VLOOKUP(A5,#REF!,3,FALSE)</f>
        <v>#REF!</v>
      </c>
      <c r="J5" s="42" t="e">
        <f>VLOOKUP(A5,#REF!,4,FALSE)</f>
        <v>#REF!</v>
      </c>
      <c r="K5" s="42" t="e">
        <f>VLOOKUP(A5,#REF!,5,FALSE)</f>
        <v>#REF!</v>
      </c>
      <c r="L5" s="42" t="e">
        <f>VLOOKUP(A5,#REF!,6,FALSE)</f>
        <v>#REF!</v>
      </c>
    </row>
    <row r="6" spans="1:12">
      <c r="A6" s="41">
        <v>5</v>
      </c>
      <c r="B6" s="8" t="s">
        <v>40</v>
      </c>
      <c r="C6" s="7">
        <f>VLOOKUP(A6,検体情報_16S!$A$13:$M$1048576,3,FALSE)</f>
        <v>0</v>
      </c>
      <c r="D6" s="7">
        <f>VLOOKUP(A6,検体情報_16S!$A$13:$M$1048576,9,FALSE)</f>
        <v>0</v>
      </c>
      <c r="E6" s="7">
        <f>VLOOKUP(A6,検体情報_16S!$A$13:$M$1048576,10,FALSE)</f>
        <v>0</v>
      </c>
      <c r="F6" s="7" t="str">
        <f>VLOOKUP(A6,検体情報_16S!$A$13:$M$1048576,11,FALSE)</f>
        <v>□</v>
      </c>
      <c r="G6" s="7">
        <f>VLOOKUP(A6,検体情報_16S!$A$13:$M$1048576,12,FALSE)</f>
        <v>0</v>
      </c>
      <c r="H6" s="7">
        <f>VLOOKUP(A6,検体情報_16S!$A$13:$M$1048576,13,FALSE)</f>
        <v>0</v>
      </c>
      <c r="I6" s="42" t="e">
        <f>VLOOKUP(A6,#REF!,3,FALSE)</f>
        <v>#REF!</v>
      </c>
      <c r="J6" s="42" t="e">
        <f>VLOOKUP(A6,#REF!,4,FALSE)</f>
        <v>#REF!</v>
      </c>
      <c r="K6" s="42" t="e">
        <f>VLOOKUP(A6,#REF!,5,FALSE)</f>
        <v>#REF!</v>
      </c>
      <c r="L6" s="42" t="e">
        <f>VLOOKUP(A6,#REF!,6,FALSE)</f>
        <v>#REF!</v>
      </c>
    </row>
    <row r="7" spans="1:12">
      <c r="A7" s="41">
        <v>6</v>
      </c>
      <c r="B7" s="8" t="s">
        <v>41</v>
      </c>
      <c r="C7" s="7">
        <f>VLOOKUP(A7,検体情報_16S!$A$13:$M$1048576,3,FALSE)</f>
        <v>0</v>
      </c>
      <c r="D7" s="7">
        <f>VLOOKUP(A7,検体情報_16S!$A$13:$M$1048576,9,FALSE)</f>
        <v>0</v>
      </c>
      <c r="E7" s="7">
        <f>VLOOKUP(A7,検体情報_16S!$A$13:$M$1048576,10,FALSE)</f>
        <v>0</v>
      </c>
      <c r="F7" s="7" t="str">
        <f>VLOOKUP(A7,検体情報_16S!$A$13:$M$1048576,11,FALSE)</f>
        <v>□</v>
      </c>
      <c r="G7" s="7">
        <f>VLOOKUP(A7,検体情報_16S!$A$13:$M$1048576,12,FALSE)</f>
        <v>0</v>
      </c>
      <c r="H7" s="7">
        <f>VLOOKUP(A7,検体情報_16S!$A$13:$M$1048576,13,FALSE)</f>
        <v>0</v>
      </c>
      <c r="I7" s="42" t="e">
        <f>VLOOKUP(A7,#REF!,3,FALSE)</f>
        <v>#REF!</v>
      </c>
      <c r="J7" s="42" t="e">
        <f>VLOOKUP(A7,#REF!,4,FALSE)</f>
        <v>#REF!</v>
      </c>
      <c r="K7" s="42" t="e">
        <f>VLOOKUP(A7,#REF!,5,FALSE)</f>
        <v>#REF!</v>
      </c>
      <c r="L7" s="42" t="e">
        <f>VLOOKUP(A7,#REF!,6,FALSE)</f>
        <v>#REF!</v>
      </c>
    </row>
    <row r="8" spans="1:12">
      <c r="A8" s="41">
        <v>7</v>
      </c>
      <c r="B8" s="8" t="s">
        <v>42</v>
      </c>
      <c r="C8" s="7">
        <f>VLOOKUP(A8,検体情報_16S!$A$13:$M$1048576,3,FALSE)</f>
        <v>0</v>
      </c>
      <c r="D8" s="7">
        <f>VLOOKUP(A8,検体情報_16S!$A$13:$M$1048576,9,FALSE)</f>
        <v>0</v>
      </c>
      <c r="E8" s="7">
        <f>VLOOKUP(A8,検体情報_16S!$A$13:$M$1048576,10,FALSE)</f>
        <v>0</v>
      </c>
      <c r="F8" s="7" t="str">
        <f>VLOOKUP(A8,検体情報_16S!$A$13:$M$1048576,11,FALSE)</f>
        <v>□</v>
      </c>
      <c r="G8" s="7">
        <f>VLOOKUP(A8,検体情報_16S!$A$13:$M$1048576,12,FALSE)</f>
        <v>0</v>
      </c>
      <c r="H8" s="7">
        <f>VLOOKUP(A8,検体情報_16S!$A$13:$M$1048576,13,FALSE)</f>
        <v>0</v>
      </c>
      <c r="I8" s="42" t="e">
        <f>VLOOKUP(A8,#REF!,3,FALSE)</f>
        <v>#REF!</v>
      </c>
      <c r="J8" s="42" t="e">
        <f>VLOOKUP(A8,#REF!,4,FALSE)</f>
        <v>#REF!</v>
      </c>
      <c r="K8" s="42" t="e">
        <f>VLOOKUP(A8,#REF!,5,FALSE)</f>
        <v>#REF!</v>
      </c>
      <c r="L8" s="42" t="e">
        <f>VLOOKUP(A8,#REF!,6,FALSE)</f>
        <v>#REF!</v>
      </c>
    </row>
    <row r="9" spans="1:12">
      <c r="A9" s="41">
        <v>8</v>
      </c>
      <c r="B9" s="8" t="s">
        <v>43</v>
      </c>
      <c r="C9" s="7">
        <f>VLOOKUP(A9,検体情報_16S!$A$13:$M$1048576,3,FALSE)</f>
        <v>0</v>
      </c>
      <c r="D9" s="7">
        <f>VLOOKUP(A9,検体情報_16S!$A$13:$M$1048576,9,FALSE)</f>
        <v>0</v>
      </c>
      <c r="E9" s="7">
        <f>VLOOKUP(A9,検体情報_16S!$A$13:$M$1048576,10,FALSE)</f>
        <v>0</v>
      </c>
      <c r="F9" s="7" t="str">
        <f>VLOOKUP(A9,検体情報_16S!$A$13:$M$1048576,11,FALSE)</f>
        <v>□</v>
      </c>
      <c r="G9" s="7">
        <f>VLOOKUP(A9,検体情報_16S!$A$13:$M$1048576,12,FALSE)</f>
        <v>0</v>
      </c>
      <c r="H9" s="7">
        <f>VLOOKUP(A9,検体情報_16S!$A$13:$M$1048576,13,FALSE)</f>
        <v>0</v>
      </c>
      <c r="I9" s="42" t="e">
        <f>VLOOKUP(A9,#REF!,3,FALSE)</f>
        <v>#REF!</v>
      </c>
      <c r="J9" s="42" t="e">
        <f>VLOOKUP(A9,#REF!,4,FALSE)</f>
        <v>#REF!</v>
      </c>
      <c r="K9" s="42" t="e">
        <f>VLOOKUP(A9,#REF!,5,FALSE)</f>
        <v>#REF!</v>
      </c>
      <c r="L9" s="42" t="e">
        <f>VLOOKUP(A9,#REF!,6,FALSE)</f>
        <v>#REF!</v>
      </c>
    </row>
    <row r="10" spans="1:12">
      <c r="A10" s="41">
        <v>9</v>
      </c>
      <c r="B10" s="8" t="s">
        <v>44</v>
      </c>
      <c r="C10" s="7">
        <f>VLOOKUP(A10,検体情報_16S!$A$13:$M$1048576,3,FALSE)</f>
        <v>0</v>
      </c>
      <c r="D10" s="7">
        <f>VLOOKUP(A10,検体情報_16S!$A$13:$M$1048576,9,FALSE)</f>
        <v>0</v>
      </c>
      <c r="E10" s="7">
        <f>VLOOKUP(A10,検体情報_16S!$A$13:$M$1048576,10,FALSE)</f>
        <v>0</v>
      </c>
      <c r="F10" s="7" t="str">
        <f>VLOOKUP(A10,検体情報_16S!$A$13:$M$1048576,11,FALSE)</f>
        <v>□</v>
      </c>
      <c r="G10" s="7">
        <f>VLOOKUP(A10,検体情報_16S!$A$13:$M$1048576,12,FALSE)</f>
        <v>0</v>
      </c>
      <c r="H10" s="7">
        <f>VLOOKUP(A10,検体情報_16S!$A$13:$M$1048576,13,FALSE)</f>
        <v>0</v>
      </c>
      <c r="I10" s="42" t="e">
        <f>VLOOKUP(A10,#REF!,3,FALSE)</f>
        <v>#REF!</v>
      </c>
      <c r="J10" s="42" t="e">
        <f>VLOOKUP(A10,#REF!,4,FALSE)</f>
        <v>#REF!</v>
      </c>
      <c r="K10" s="42" t="e">
        <f>VLOOKUP(A10,#REF!,5,FALSE)</f>
        <v>#REF!</v>
      </c>
      <c r="L10" s="42" t="e">
        <f>VLOOKUP(A10,#REF!,6,FALSE)</f>
        <v>#REF!</v>
      </c>
    </row>
    <row r="11" spans="1:12">
      <c r="A11" s="41">
        <v>10</v>
      </c>
      <c r="B11" s="8" t="s">
        <v>45</v>
      </c>
      <c r="C11" s="7">
        <f>VLOOKUP(A11,検体情報_16S!$A$13:$M$1048576,3,FALSE)</f>
        <v>0</v>
      </c>
      <c r="D11" s="7">
        <f>VLOOKUP(A11,検体情報_16S!$A$13:$M$1048576,9,FALSE)</f>
        <v>0</v>
      </c>
      <c r="E11" s="7">
        <f>VLOOKUP(A11,検体情報_16S!$A$13:$M$1048576,10,FALSE)</f>
        <v>0</v>
      </c>
      <c r="F11" s="7" t="str">
        <f>VLOOKUP(A11,検体情報_16S!$A$13:$M$1048576,11,FALSE)</f>
        <v>□</v>
      </c>
      <c r="G11" s="7">
        <f>VLOOKUP(A11,検体情報_16S!$A$13:$M$1048576,12,FALSE)</f>
        <v>0</v>
      </c>
      <c r="H11" s="7">
        <f>VLOOKUP(A11,検体情報_16S!$A$13:$M$1048576,13,FALSE)</f>
        <v>0</v>
      </c>
      <c r="I11" s="42" t="e">
        <f>VLOOKUP(A11,#REF!,3,FALSE)</f>
        <v>#REF!</v>
      </c>
      <c r="J11" s="42" t="e">
        <f>VLOOKUP(A11,#REF!,4,FALSE)</f>
        <v>#REF!</v>
      </c>
      <c r="K11" s="42" t="e">
        <f>VLOOKUP(A11,#REF!,5,FALSE)</f>
        <v>#REF!</v>
      </c>
      <c r="L11" s="42" t="e">
        <f>VLOOKUP(A11,#REF!,6,FALSE)</f>
        <v>#REF!</v>
      </c>
    </row>
    <row r="12" spans="1:12">
      <c r="A12" s="41">
        <v>11</v>
      </c>
      <c r="B12" s="8" t="s">
        <v>46</v>
      </c>
      <c r="C12" s="7">
        <f>VLOOKUP(A12,検体情報_16S!$A$13:$M$1048576,3,FALSE)</f>
        <v>0</v>
      </c>
      <c r="D12" s="7">
        <f>VLOOKUP(A12,検体情報_16S!$A$13:$M$1048576,9,FALSE)</f>
        <v>0</v>
      </c>
      <c r="E12" s="7">
        <f>VLOOKUP(A12,検体情報_16S!$A$13:$M$1048576,10,FALSE)</f>
        <v>0</v>
      </c>
      <c r="F12" s="7" t="str">
        <f>VLOOKUP(A12,検体情報_16S!$A$13:$M$1048576,11,FALSE)</f>
        <v>□</v>
      </c>
      <c r="G12" s="7">
        <f>VLOOKUP(A12,検体情報_16S!$A$13:$M$1048576,12,FALSE)</f>
        <v>0</v>
      </c>
      <c r="H12" s="7">
        <f>VLOOKUP(A12,検体情報_16S!$A$13:$M$1048576,13,FALSE)</f>
        <v>0</v>
      </c>
      <c r="I12" s="42" t="e">
        <f>VLOOKUP(A12,#REF!,3,FALSE)</f>
        <v>#REF!</v>
      </c>
      <c r="J12" s="42" t="e">
        <f>VLOOKUP(A12,#REF!,4,FALSE)</f>
        <v>#REF!</v>
      </c>
      <c r="K12" s="42" t="e">
        <f>VLOOKUP(A12,#REF!,5,FALSE)</f>
        <v>#REF!</v>
      </c>
      <c r="L12" s="42" t="e">
        <f>VLOOKUP(A12,#REF!,6,FALSE)</f>
        <v>#REF!</v>
      </c>
    </row>
    <row r="13" spans="1:12">
      <c r="A13" s="41">
        <v>12</v>
      </c>
      <c r="B13" s="8" t="s">
        <v>47</v>
      </c>
      <c r="C13" s="7">
        <f>VLOOKUP(A13,検体情報_16S!$A$13:$M$1048576,3,FALSE)</f>
        <v>0</v>
      </c>
      <c r="D13" s="7">
        <f>VLOOKUP(A13,検体情報_16S!$A$13:$M$1048576,9,FALSE)</f>
        <v>0</v>
      </c>
      <c r="E13" s="7">
        <f>VLOOKUP(A13,検体情報_16S!$A$13:$M$1048576,10,FALSE)</f>
        <v>0</v>
      </c>
      <c r="F13" s="7" t="str">
        <f>VLOOKUP(A13,検体情報_16S!$A$13:$M$1048576,11,FALSE)</f>
        <v>□</v>
      </c>
      <c r="G13" s="7">
        <f>VLOOKUP(A13,検体情報_16S!$A$13:$M$1048576,12,FALSE)</f>
        <v>0</v>
      </c>
      <c r="H13" s="7">
        <f>VLOOKUP(A13,検体情報_16S!$A$13:$M$1048576,13,FALSE)</f>
        <v>0</v>
      </c>
      <c r="I13" s="42" t="e">
        <f>VLOOKUP(A13,#REF!,3,FALSE)</f>
        <v>#REF!</v>
      </c>
      <c r="J13" s="42" t="e">
        <f>VLOOKUP(A13,#REF!,4,FALSE)</f>
        <v>#REF!</v>
      </c>
      <c r="K13" s="42" t="e">
        <f>VLOOKUP(A13,#REF!,5,FALSE)</f>
        <v>#REF!</v>
      </c>
      <c r="L13" s="42" t="e">
        <f>VLOOKUP(A13,#REF!,6,FALSE)</f>
        <v>#REF!</v>
      </c>
    </row>
    <row r="14" spans="1:12">
      <c r="A14" s="41">
        <v>13</v>
      </c>
      <c r="B14" s="8" t="s">
        <v>48</v>
      </c>
      <c r="C14" s="7">
        <f>VLOOKUP(A14,検体情報_16S!$A$13:$M$1048576,3,FALSE)</f>
        <v>0</v>
      </c>
      <c r="D14" s="7">
        <f>VLOOKUP(A14,検体情報_16S!$A$13:$M$1048576,9,FALSE)</f>
        <v>0</v>
      </c>
      <c r="E14" s="7">
        <f>VLOOKUP(A14,検体情報_16S!$A$13:$M$1048576,10,FALSE)</f>
        <v>0</v>
      </c>
      <c r="F14" s="7" t="str">
        <f>VLOOKUP(A14,検体情報_16S!$A$13:$M$1048576,11,FALSE)</f>
        <v>□</v>
      </c>
      <c r="G14" s="7">
        <f>VLOOKUP(A14,検体情報_16S!$A$13:$M$1048576,12,FALSE)</f>
        <v>0</v>
      </c>
      <c r="H14" s="7">
        <f>VLOOKUP(A14,検体情報_16S!$A$13:$M$1048576,13,FALSE)</f>
        <v>0</v>
      </c>
      <c r="I14" s="42" t="e">
        <f>VLOOKUP(A14,#REF!,3,FALSE)</f>
        <v>#REF!</v>
      </c>
      <c r="J14" s="42" t="e">
        <f>VLOOKUP(A14,#REF!,4,FALSE)</f>
        <v>#REF!</v>
      </c>
      <c r="K14" s="42" t="e">
        <f>VLOOKUP(A14,#REF!,5,FALSE)</f>
        <v>#REF!</v>
      </c>
      <c r="L14" s="42" t="e">
        <f>VLOOKUP(A14,#REF!,6,FALSE)</f>
        <v>#REF!</v>
      </c>
    </row>
    <row r="15" spans="1:12">
      <c r="A15" s="41">
        <v>14</v>
      </c>
      <c r="B15" s="8" t="s">
        <v>49</v>
      </c>
      <c r="C15" s="7">
        <f>VLOOKUP(A15,検体情報_16S!$A$13:$M$1048576,3,FALSE)</f>
        <v>0</v>
      </c>
      <c r="D15" s="7">
        <f>VLOOKUP(A15,検体情報_16S!$A$13:$M$1048576,9,FALSE)</f>
        <v>0</v>
      </c>
      <c r="E15" s="7">
        <f>VLOOKUP(A15,検体情報_16S!$A$13:$M$1048576,10,FALSE)</f>
        <v>0</v>
      </c>
      <c r="F15" s="7" t="str">
        <f>VLOOKUP(A15,検体情報_16S!$A$13:$M$1048576,11,FALSE)</f>
        <v>□</v>
      </c>
      <c r="G15" s="7">
        <f>VLOOKUP(A15,検体情報_16S!$A$13:$M$1048576,12,FALSE)</f>
        <v>0</v>
      </c>
      <c r="H15" s="7">
        <f>VLOOKUP(A15,検体情報_16S!$A$13:$M$1048576,13,FALSE)</f>
        <v>0</v>
      </c>
      <c r="I15" s="42" t="e">
        <f>VLOOKUP(A15,#REF!,3,FALSE)</f>
        <v>#REF!</v>
      </c>
      <c r="J15" s="42" t="e">
        <f>VLOOKUP(A15,#REF!,4,FALSE)</f>
        <v>#REF!</v>
      </c>
      <c r="K15" s="42" t="e">
        <f>VLOOKUP(A15,#REF!,5,FALSE)</f>
        <v>#REF!</v>
      </c>
      <c r="L15" s="42" t="e">
        <f>VLOOKUP(A15,#REF!,6,FALSE)</f>
        <v>#REF!</v>
      </c>
    </row>
    <row r="16" spans="1:12">
      <c r="A16" s="41">
        <v>15</v>
      </c>
      <c r="B16" s="8" t="s">
        <v>50</v>
      </c>
      <c r="C16" s="7">
        <f>VLOOKUP(A16,検体情報_16S!$A$13:$M$1048576,3,FALSE)</f>
        <v>0</v>
      </c>
      <c r="D16" s="7">
        <f>VLOOKUP(A16,検体情報_16S!$A$13:$M$1048576,9,FALSE)</f>
        <v>0</v>
      </c>
      <c r="E16" s="7">
        <f>VLOOKUP(A16,検体情報_16S!$A$13:$M$1048576,10,FALSE)</f>
        <v>0</v>
      </c>
      <c r="F16" s="7" t="str">
        <f>VLOOKUP(A16,検体情報_16S!$A$13:$M$1048576,11,FALSE)</f>
        <v>□</v>
      </c>
      <c r="G16" s="7">
        <f>VLOOKUP(A16,検体情報_16S!$A$13:$M$1048576,12,FALSE)</f>
        <v>0</v>
      </c>
      <c r="H16" s="7">
        <f>VLOOKUP(A16,検体情報_16S!$A$13:$M$1048576,13,FALSE)</f>
        <v>0</v>
      </c>
      <c r="I16" s="42" t="e">
        <f>VLOOKUP(A16,#REF!,3,FALSE)</f>
        <v>#REF!</v>
      </c>
      <c r="J16" s="42" t="e">
        <f>VLOOKUP(A16,#REF!,4,FALSE)</f>
        <v>#REF!</v>
      </c>
      <c r="K16" s="42" t="e">
        <f>VLOOKUP(A16,#REF!,5,FALSE)</f>
        <v>#REF!</v>
      </c>
      <c r="L16" s="42" t="e">
        <f>VLOOKUP(A16,#REF!,6,FALSE)</f>
        <v>#REF!</v>
      </c>
    </row>
    <row r="17" spans="1:12">
      <c r="A17" s="41">
        <v>16</v>
      </c>
      <c r="B17" s="8" t="s">
        <v>51</v>
      </c>
      <c r="C17" s="7">
        <f>VLOOKUP(A17,検体情報_16S!$A$13:$M$1048576,3,FALSE)</f>
        <v>0</v>
      </c>
      <c r="D17" s="7">
        <f>VLOOKUP(A17,検体情報_16S!$A$13:$M$1048576,9,FALSE)</f>
        <v>0</v>
      </c>
      <c r="E17" s="7">
        <f>VLOOKUP(A17,検体情報_16S!$A$13:$M$1048576,10,FALSE)</f>
        <v>0</v>
      </c>
      <c r="F17" s="7" t="str">
        <f>VLOOKUP(A17,検体情報_16S!$A$13:$M$1048576,11,FALSE)</f>
        <v>□</v>
      </c>
      <c r="G17" s="7">
        <f>VLOOKUP(A17,検体情報_16S!$A$13:$M$1048576,12,FALSE)</f>
        <v>0</v>
      </c>
      <c r="H17" s="7">
        <f>VLOOKUP(A17,検体情報_16S!$A$13:$M$1048576,13,FALSE)</f>
        <v>0</v>
      </c>
      <c r="I17" s="42" t="e">
        <f>VLOOKUP(A17,#REF!,3,FALSE)</f>
        <v>#REF!</v>
      </c>
      <c r="J17" s="42" t="e">
        <f>VLOOKUP(A17,#REF!,4,FALSE)</f>
        <v>#REF!</v>
      </c>
      <c r="K17" s="42" t="e">
        <f>VLOOKUP(A17,#REF!,5,FALSE)</f>
        <v>#REF!</v>
      </c>
      <c r="L17" s="42" t="e">
        <f>VLOOKUP(A17,#REF!,6,FALSE)</f>
        <v>#REF!</v>
      </c>
    </row>
    <row r="18" spans="1:12">
      <c r="A18" s="41">
        <v>17</v>
      </c>
      <c r="B18" s="8" t="s">
        <v>52</v>
      </c>
      <c r="C18" s="7">
        <f>VLOOKUP(A18,検体情報_16S!$A$13:$M$1048576,3,FALSE)</f>
        <v>0</v>
      </c>
      <c r="D18" s="7">
        <f>VLOOKUP(A18,検体情報_16S!$A$13:$M$1048576,9,FALSE)</f>
        <v>0</v>
      </c>
      <c r="E18" s="7">
        <f>VLOOKUP(A18,検体情報_16S!$A$13:$M$1048576,10,FALSE)</f>
        <v>0</v>
      </c>
      <c r="F18" s="7" t="str">
        <f>VLOOKUP(A18,検体情報_16S!$A$13:$M$1048576,11,FALSE)</f>
        <v>□</v>
      </c>
      <c r="G18" s="7">
        <f>VLOOKUP(A18,検体情報_16S!$A$13:$M$1048576,12,FALSE)</f>
        <v>0</v>
      </c>
      <c r="H18" s="7">
        <f>VLOOKUP(A18,検体情報_16S!$A$13:$M$1048576,13,FALSE)</f>
        <v>0</v>
      </c>
      <c r="I18" s="42" t="e">
        <f>VLOOKUP(A18,#REF!,3,FALSE)</f>
        <v>#REF!</v>
      </c>
      <c r="J18" s="42" t="e">
        <f>VLOOKUP(A18,#REF!,4,FALSE)</f>
        <v>#REF!</v>
      </c>
      <c r="K18" s="42" t="e">
        <f>VLOOKUP(A18,#REF!,5,FALSE)</f>
        <v>#REF!</v>
      </c>
      <c r="L18" s="42" t="e">
        <f>VLOOKUP(A18,#REF!,6,FALSE)</f>
        <v>#REF!</v>
      </c>
    </row>
    <row r="19" spans="1:12">
      <c r="A19" s="41">
        <v>18</v>
      </c>
      <c r="B19" s="8" t="s">
        <v>53</v>
      </c>
      <c r="C19" s="7">
        <f>VLOOKUP(A19,検体情報_16S!$A$13:$M$1048576,3,FALSE)</f>
        <v>0</v>
      </c>
      <c r="D19" s="7">
        <f>VLOOKUP(A19,検体情報_16S!$A$13:$M$1048576,9,FALSE)</f>
        <v>0</v>
      </c>
      <c r="E19" s="7">
        <f>VLOOKUP(A19,検体情報_16S!$A$13:$M$1048576,10,FALSE)</f>
        <v>0</v>
      </c>
      <c r="F19" s="7" t="str">
        <f>VLOOKUP(A19,検体情報_16S!$A$13:$M$1048576,11,FALSE)</f>
        <v>□</v>
      </c>
      <c r="G19" s="7">
        <f>VLOOKUP(A19,検体情報_16S!$A$13:$M$1048576,12,FALSE)</f>
        <v>0</v>
      </c>
      <c r="H19" s="7">
        <f>VLOOKUP(A19,検体情報_16S!$A$13:$M$1048576,13,FALSE)</f>
        <v>0</v>
      </c>
      <c r="I19" s="42" t="e">
        <f>VLOOKUP(A19,#REF!,3,FALSE)</f>
        <v>#REF!</v>
      </c>
      <c r="J19" s="42" t="e">
        <f>VLOOKUP(A19,#REF!,4,FALSE)</f>
        <v>#REF!</v>
      </c>
      <c r="K19" s="42" t="e">
        <f>VLOOKUP(A19,#REF!,5,FALSE)</f>
        <v>#REF!</v>
      </c>
      <c r="L19" s="42" t="e">
        <f>VLOOKUP(A19,#REF!,6,FALSE)</f>
        <v>#REF!</v>
      </c>
    </row>
    <row r="20" spans="1:12">
      <c r="A20" s="41">
        <v>19</v>
      </c>
      <c r="B20" s="8" t="s">
        <v>54</v>
      </c>
      <c r="C20" s="7">
        <f>VLOOKUP(A20,検体情報_16S!$A$13:$M$1048576,3,FALSE)</f>
        <v>0</v>
      </c>
      <c r="D20" s="7">
        <f>VLOOKUP(A20,検体情報_16S!$A$13:$M$1048576,9,FALSE)</f>
        <v>0</v>
      </c>
      <c r="E20" s="7">
        <f>VLOOKUP(A20,検体情報_16S!$A$13:$M$1048576,10,FALSE)</f>
        <v>0</v>
      </c>
      <c r="F20" s="7" t="str">
        <f>VLOOKUP(A20,検体情報_16S!$A$13:$M$1048576,11,FALSE)</f>
        <v>□</v>
      </c>
      <c r="G20" s="7">
        <f>VLOOKUP(A20,検体情報_16S!$A$13:$M$1048576,12,FALSE)</f>
        <v>0</v>
      </c>
      <c r="H20" s="7">
        <f>VLOOKUP(A20,検体情報_16S!$A$13:$M$1048576,13,FALSE)</f>
        <v>0</v>
      </c>
      <c r="I20" s="42" t="e">
        <f>VLOOKUP(A20,#REF!,3,FALSE)</f>
        <v>#REF!</v>
      </c>
      <c r="J20" s="42" t="e">
        <f>VLOOKUP(A20,#REF!,4,FALSE)</f>
        <v>#REF!</v>
      </c>
      <c r="K20" s="42" t="e">
        <f>VLOOKUP(A20,#REF!,5,FALSE)</f>
        <v>#REF!</v>
      </c>
      <c r="L20" s="42" t="e">
        <f>VLOOKUP(A20,#REF!,6,FALSE)</f>
        <v>#REF!</v>
      </c>
    </row>
    <row r="21" spans="1:12">
      <c r="A21" s="41">
        <v>20</v>
      </c>
      <c r="B21" s="8" t="s">
        <v>55</v>
      </c>
      <c r="C21" s="7">
        <f>VLOOKUP(A21,検体情報_16S!$A$13:$M$1048576,3,FALSE)</f>
        <v>0</v>
      </c>
      <c r="D21" s="7">
        <f>VLOOKUP(A21,検体情報_16S!$A$13:$M$1048576,9,FALSE)</f>
        <v>0</v>
      </c>
      <c r="E21" s="7">
        <f>VLOOKUP(A21,検体情報_16S!$A$13:$M$1048576,10,FALSE)</f>
        <v>0</v>
      </c>
      <c r="F21" s="7" t="str">
        <f>VLOOKUP(A21,検体情報_16S!$A$13:$M$1048576,11,FALSE)</f>
        <v>□</v>
      </c>
      <c r="G21" s="7">
        <f>VLOOKUP(A21,検体情報_16S!$A$13:$M$1048576,12,FALSE)</f>
        <v>0</v>
      </c>
      <c r="H21" s="7">
        <f>VLOOKUP(A21,検体情報_16S!$A$13:$M$1048576,13,FALSE)</f>
        <v>0</v>
      </c>
      <c r="I21" s="42" t="e">
        <f>VLOOKUP(A21,#REF!,3,FALSE)</f>
        <v>#REF!</v>
      </c>
      <c r="J21" s="42" t="e">
        <f>VLOOKUP(A21,#REF!,4,FALSE)</f>
        <v>#REF!</v>
      </c>
      <c r="K21" s="42" t="e">
        <f>VLOOKUP(A21,#REF!,5,FALSE)</f>
        <v>#REF!</v>
      </c>
      <c r="L21" s="42" t="e">
        <f>VLOOKUP(A21,#REF!,6,FALSE)</f>
        <v>#REF!</v>
      </c>
    </row>
    <row r="22" spans="1:12">
      <c r="A22" s="41">
        <v>21</v>
      </c>
      <c r="B22" s="8" t="s">
        <v>56</v>
      </c>
      <c r="C22" s="7">
        <f>VLOOKUP(A22,検体情報_16S!$A$13:$M$1048576,3,FALSE)</f>
        <v>0</v>
      </c>
      <c r="D22" s="7">
        <f>VLOOKUP(A22,検体情報_16S!$A$13:$M$1048576,9,FALSE)</f>
        <v>0</v>
      </c>
      <c r="E22" s="7">
        <f>VLOOKUP(A22,検体情報_16S!$A$13:$M$1048576,10,FALSE)</f>
        <v>0</v>
      </c>
      <c r="F22" s="7" t="str">
        <f>VLOOKUP(A22,検体情報_16S!$A$13:$M$1048576,11,FALSE)</f>
        <v>□</v>
      </c>
      <c r="G22" s="7">
        <f>VLOOKUP(A22,検体情報_16S!$A$13:$M$1048576,12,FALSE)</f>
        <v>0</v>
      </c>
      <c r="H22" s="7">
        <f>VLOOKUP(A22,検体情報_16S!$A$13:$M$1048576,13,FALSE)</f>
        <v>0</v>
      </c>
      <c r="I22" s="42" t="e">
        <f>VLOOKUP(A22,#REF!,3,FALSE)</f>
        <v>#REF!</v>
      </c>
      <c r="J22" s="42" t="e">
        <f>VLOOKUP(A22,#REF!,4,FALSE)</f>
        <v>#REF!</v>
      </c>
      <c r="K22" s="42" t="e">
        <f>VLOOKUP(A22,#REF!,5,FALSE)</f>
        <v>#REF!</v>
      </c>
      <c r="L22" s="42" t="e">
        <f>VLOOKUP(A22,#REF!,6,FALSE)</f>
        <v>#REF!</v>
      </c>
    </row>
    <row r="23" spans="1:12">
      <c r="A23" s="41">
        <v>22</v>
      </c>
      <c r="B23" s="8" t="s">
        <v>57</v>
      </c>
      <c r="C23" s="7">
        <f>VLOOKUP(A23,検体情報_16S!$A$13:$M$1048576,3,FALSE)</f>
        <v>0</v>
      </c>
      <c r="D23" s="7">
        <f>VLOOKUP(A23,検体情報_16S!$A$13:$M$1048576,9,FALSE)</f>
        <v>0</v>
      </c>
      <c r="E23" s="7">
        <f>VLOOKUP(A23,検体情報_16S!$A$13:$M$1048576,10,FALSE)</f>
        <v>0</v>
      </c>
      <c r="F23" s="7" t="str">
        <f>VLOOKUP(A23,検体情報_16S!$A$13:$M$1048576,11,FALSE)</f>
        <v>□</v>
      </c>
      <c r="G23" s="7">
        <f>VLOOKUP(A23,検体情報_16S!$A$13:$M$1048576,12,FALSE)</f>
        <v>0</v>
      </c>
      <c r="H23" s="7">
        <f>VLOOKUP(A23,検体情報_16S!$A$13:$M$1048576,13,FALSE)</f>
        <v>0</v>
      </c>
      <c r="I23" s="42" t="e">
        <f>VLOOKUP(A23,#REF!,3,FALSE)</f>
        <v>#REF!</v>
      </c>
      <c r="J23" s="42" t="e">
        <f>VLOOKUP(A23,#REF!,4,FALSE)</f>
        <v>#REF!</v>
      </c>
      <c r="K23" s="42" t="e">
        <f>VLOOKUP(A23,#REF!,5,FALSE)</f>
        <v>#REF!</v>
      </c>
      <c r="L23" s="42" t="e">
        <f>VLOOKUP(A23,#REF!,6,FALSE)</f>
        <v>#REF!</v>
      </c>
    </row>
    <row r="24" spans="1:12">
      <c r="A24" s="41">
        <v>23</v>
      </c>
      <c r="B24" s="8" t="s">
        <v>58</v>
      </c>
      <c r="C24" s="7">
        <f>VLOOKUP(A24,検体情報_16S!$A$13:$M$1048576,3,FALSE)</f>
        <v>0</v>
      </c>
      <c r="D24" s="7">
        <f>VLOOKUP(A24,検体情報_16S!$A$13:$M$1048576,9,FALSE)</f>
        <v>0</v>
      </c>
      <c r="E24" s="7">
        <f>VLOOKUP(A24,検体情報_16S!$A$13:$M$1048576,10,FALSE)</f>
        <v>0</v>
      </c>
      <c r="F24" s="7" t="str">
        <f>VLOOKUP(A24,検体情報_16S!$A$13:$M$1048576,11,FALSE)</f>
        <v>□</v>
      </c>
      <c r="G24" s="7">
        <f>VLOOKUP(A24,検体情報_16S!$A$13:$M$1048576,12,FALSE)</f>
        <v>0</v>
      </c>
      <c r="H24" s="7">
        <f>VLOOKUP(A24,検体情報_16S!$A$13:$M$1048576,13,FALSE)</f>
        <v>0</v>
      </c>
      <c r="I24" s="42" t="e">
        <f>VLOOKUP(A24,#REF!,3,FALSE)</f>
        <v>#REF!</v>
      </c>
      <c r="J24" s="42" t="e">
        <f>VLOOKUP(A24,#REF!,4,FALSE)</f>
        <v>#REF!</v>
      </c>
      <c r="K24" s="42" t="e">
        <f>VLOOKUP(A24,#REF!,5,FALSE)</f>
        <v>#REF!</v>
      </c>
      <c r="L24" s="42" t="e">
        <f>VLOOKUP(A24,#REF!,6,FALSE)</f>
        <v>#REF!</v>
      </c>
    </row>
    <row r="25" spans="1:12">
      <c r="A25" s="41">
        <v>24</v>
      </c>
      <c r="B25" s="8" t="s">
        <v>59</v>
      </c>
      <c r="C25" s="7">
        <f>VLOOKUP(A25,検体情報_16S!$A$13:$M$1048576,3,FALSE)</f>
        <v>0</v>
      </c>
      <c r="D25" s="7">
        <f>VLOOKUP(A25,検体情報_16S!$A$13:$M$1048576,9,FALSE)</f>
        <v>0</v>
      </c>
      <c r="E25" s="7">
        <f>VLOOKUP(A25,検体情報_16S!$A$13:$M$1048576,10,FALSE)</f>
        <v>0</v>
      </c>
      <c r="F25" s="7" t="str">
        <f>VLOOKUP(A25,検体情報_16S!$A$13:$M$1048576,11,FALSE)</f>
        <v>□</v>
      </c>
      <c r="G25" s="7">
        <f>VLOOKUP(A25,検体情報_16S!$A$13:$M$1048576,12,FALSE)</f>
        <v>0</v>
      </c>
      <c r="H25" s="7">
        <f>VLOOKUP(A25,検体情報_16S!$A$13:$M$1048576,13,FALSE)</f>
        <v>0</v>
      </c>
      <c r="I25" s="42" t="e">
        <f>VLOOKUP(A25,#REF!,3,FALSE)</f>
        <v>#REF!</v>
      </c>
      <c r="J25" s="42" t="e">
        <f>VLOOKUP(A25,#REF!,4,FALSE)</f>
        <v>#REF!</v>
      </c>
      <c r="K25" s="42" t="e">
        <f>VLOOKUP(A25,#REF!,5,FALSE)</f>
        <v>#REF!</v>
      </c>
      <c r="L25" s="42" t="e">
        <f>VLOOKUP(A25,#REF!,6,FALSE)</f>
        <v>#REF!</v>
      </c>
    </row>
    <row r="26" spans="1:12">
      <c r="A26" s="41">
        <v>25</v>
      </c>
      <c r="B26" s="8" t="s">
        <v>60</v>
      </c>
      <c r="C26" s="7">
        <f>VLOOKUP(A26,検体情報_16S!$A$13:$M$1048576,3,FALSE)</f>
        <v>0</v>
      </c>
      <c r="D26" s="7">
        <f>VLOOKUP(A26,検体情報_16S!$A$13:$M$1048576,9,FALSE)</f>
        <v>0</v>
      </c>
      <c r="E26" s="7">
        <f>VLOOKUP(A26,検体情報_16S!$A$13:$M$1048576,10,FALSE)</f>
        <v>0</v>
      </c>
      <c r="F26" s="7" t="str">
        <f>VLOOKUP(A26,検体情報_16S!$A$13:$M$1048576,11,FALSE)</f>
        <v>□</v>
      </c>
      <c r="G26" s="7">
        <f>VLOOKUP(A26,検体情報_16S!$A$13:$M$1048576,12,FALSE)</f>
        <v>0</v>
      </c>
      <c r="H26" s="7">
        <f>VLOOKUP(A26,検体情報_16S!$A$13:$M$1048576,13,FALSE)</f>
        <v>0</v>
      </c>
      <c r="I26" s="42" t="e">
        <f>VLOOKUP(A26,#REF!,3,FALSE)</f>
        <v>#REF!</v>
      </c>
      <c r="J26" s="42" t="e">
        <f>VLOOKUP(A26,#REF!,4,FALSE)</f>
        <v>#REF!</v>
      </c>
      <c r="K26" s="42" t="e">
        <f>VLOOKUP(A26,#REF!,5,FALSE)</f>
        <v>#REF!</v>
      </c>
      <c r="L26" s="42" t="e">
        <f>VLOOKUP(A26,#REF!,6,FALSE)</f>
        <v>#REF!</v>
      </c>
    </row>
    <row r="27" spans="1:12">
      <c r="A27" s="41">
        <v>26</v>
      </c>
      <c r="B27" s="8" t="s">
        <v>61</v>
      </c>
      <c r="C27" s="7">
        <f>VLOOKUP(A27,検体情報_16S!$A$13:$M$1048576,3,FALSE)</f>
        <v>0</v>
      </c>
      <c r="D27" s="7">
        <f>VLOOKUP(A27,検体情報_16S!$A$13:$M$1048576,9,FALSE)</f>
        <v>0</v>
      </c>
      <c r="E27" s="7">
        <f>VLOOKUP(A27,検体情報_16S!$A$13:$M$1048576,10,FALSE)</f>
        <v>0</v>
      </c>
      <c r="F27" s="7" t="str">
        <f>VLOOKUP(A27,検体情報_16S!$A$13:$M$1048576,11,FALSE)</f>
        <v>□</v>
      </c>
      <c r="G27" s="7">
        <f>VLOOKUP(A27,検体情報_16S!$A$13:$M$1048576,12,FALSE)</f>
        <v>0</v>
      </c>
      <c r="H27" s="7">
        <f>VLOOKUP(A27,検体情報_16S!$A$13:$M$1048576,13,FALSE)</f>
        <v>0</v>
      </c>
      <c r="I27" s="42" t="e">
        <f>VLOOKUP(A27,#REF!,3,FALSE)</f>
        <v>#REF!</v>
      </c>
      <c r="J27" s="42" t="e">
        <f>VLOOKUP(A27,#REF!,4,FALSE)</f>
        <v>#REF!</v>
      </c>
      <c r="K27" s="42" t="e">
        <f>VLOOKUP(A27,#REF!,5,FALSE)</f>
        <v>#REF!</v>
      </c>
      <c r="L27" s="42" t="e">
        <f>VLOOKUP(A27,#REF!,6,FALSE)</f>
        <v>#REF!</v>
      </c>
    </row>
    <row r="28" spans="1:12">
      <c r="A28" s="41">
        <v>27</v>
      </c>
      <c r="B28" s="8" t="s">
        <v>62</v>
      </c>
      <c r="C28" s="7">
        <f>VLOOKUP(A28,検体情報_16S!$A$13:$M$1048576,3,FALSE)</f>
        <v>0</v>
      </c>
      <c r="D28" s="7">
        <f>VLOOKUP(A28,検体情報_16S!$A$13:$M$1048576,9,FALSE)</f>
        <v>0</v>
      </c>
      <c r="E28" s="7">
        <f>VLOOKUP(A28,検体情報_16S!$A$13:$M$1048576,10,FALSE)</f>
        <v>0</v>
      </c>
      <c r="F28" s="7" t="str">
        <f>VLOOKUP(A28,検体情報_16S!$A$13:$M$1048576,11,FALSE)</f>
        <v>□</v>
      </c>
      <c r="G28" s="7">
        <f>VLOOKUP(A28,検体情報_16S!$A$13:$M$1048576,12,FALSE)</f>
        <v>0</v>
      </c>
      <c r="H28" s="7">
        <f>VLOOKUP(A28,検体情報_16S!$A$13:$M$1048576,13,FALSE)</f>
        <v>0</v>
      </c>
      <c r="I28" s="42" t="e">
        <f>VLOOKUP(A28,#REF!,3,FALSE)</f>
        <v>#REF!</v>
      </c>
      <c r="J28" s="42" t="e">
        <f>VLOOKUP(A28,#REF!,4,FALSE)</f>
        <v>#REF!</v>
      </c>
      <c r="K28" s="42" t="e">
        <f>VLOOKUP(A28,#REF!,5,FALSE)</f>
        <v>#REF!</v>
      </c>
      <c r="L28" s="42" t="e">
        <f>VLOOKUP(A28,#REF!,6,FALSE)</f>
        <v>#REF!</v>
      </c>
    </row>
    <row r="29" spans="1:12">
      <c r="A29" s="41">
        <v>28</v>
      </c>
      <c r="B29" s="8" t="s">
        <v>63</v>
      </c>
      <c r="C29" s="7">
        <f>VLOOKUP(A29,検体情報_16S!$A$13:$M$1048576,3,FALSE)</f>
        <v>0</v>
      </c>
      <c r="D29" s="7">
        <f>VLOOKUP(A29,検体情報_16S!$A$13:$M$1048576,9,FALSE)</f>
        <v>0</v>
      </c>
      <c r="E29" s="7">
        <f>VLOOKUP(A29,検体情報_16S!$A$13:$M$1048576,10,FALSE)</f>
        <v>0</v>
      </c>
      <c r="F29" s="7" t="str">
        <f>VLOOKUP(A29,検体情報_16S!$A$13:$M$1048576,11,FALSE)</f>
        <v>□</v>
      </c>
      <c r="G29" s="7">
        <f>VLOOKUP(A29,検体情報_16S!$A$13:$M$1048576,12,FALSE)</f>
        <v>0</v>
      </c>
      <c r="H29" s="7">
        <f>VLOOKUP(A29,検体情報_16S!$A$13:$M$1048576,13,FALSE)</f>
        <v>0</v>
      </c>
      <c r="I29" s="42" t="e">
        <f>VLOOKUP(A29,#REF!,3,FALSE)</f>
        <v>#REF!</v>
      </c>
      <c r="J29" s="42" t="e">
        <f>VLOOKUP(A29,#REF!,4,FALSE)</f>
        <v>#REF!</v>
      </c>
      <c r="K29" s="42" t="e">
        <f>VLOOKUP(A29,#REF!,5,FALSE)</f>
        <v>#REF!</v>
      </c>
      <c r="L29" s="42" t="e">
        <f>VLOOKUP(A29,#REF!,6,FALSE)</f>
        <v>#REF!</v>
      </c>
    </row>
    <row r="30" spans="1:12">
      <c r="A30" s="41">
        <v>29</v>
      </c>
      <c r="B30" s="8" t="s">
        <v>64</v>
      </c>
      <c r="C30" s="7">
        <f>VLOOKUP(A30,検体情報_16S!$A$13:$M$1048576,3,FALSE)</f>
        <v>0</v>
      </c>
      <c r="D30" s="7">
        <f>VLOOKUP(A30,検体情報_16S!$A$13:$M$1048576,9,FALSE)</f>
        <v>0</v>
      </c>
      <c r="E30" s="7">
        <f>VLOOKUP(A30,検体情報_16S!$A$13:$M$1048576,10,FALSE)</f>
        <v>0</v>
      </c>
      <c r="F30" s="7" t="str">
        <f>VLOOKUP(A30,検体情報_16S!$A$13:$M$1048576,11,FALSE)</f>
        <v>□</v>
      </c>
      <c r="G30" s="7">
        <f>VLOOKUP(A30,検体情報_16S!$A$13:$M$1048576,12,FALSE)</f>
        <v>0</v>
      </c>
      <c r="H30" s="7">
        <f>VLOOKUP(A30,検体情報_16S!$A$13:$M$1048576,13,FALSE)</f>
        <v>0</v>
      </c>
      <c r="I30" s="42" t="e">
        <f>VLOOKUP(A30,#REF!,3,FALSE)</f>
        <v>#REF!</v>
      </c>
      <c r="J30" s="42" t="e">
        <f>VLOOKUP(A30,#REF!,4,FALSE)</f>
        <v>#REF!</v>
      </c>
      <c r="K30" s="42" t="e">
        <f>VLOOKUP(A30,#REF!,5,FALSE)</f>
        <v>#REF!</v>
      </c>
      <c r="L30" s="42" t="e">
        <f>VLOOKUP(A30,#REF!,6,FALSE)</f>
        <v>#REF!</v>
      </c>
    </row>
    <row r="31" spans="1:12">
      <c r="A31" s="41">
        <v>30</v>
      </c>
      <c r="B31" s="8" t="s">
        <v>65</v>
      </c>
      <c r="C31" s="7">
        <f>VLOOKUP(A31,検体情報_16S!$A$13:$M$1048576,3,FALSE)</f>
        <v>0</v>
      </c>
      <c r="D31" s="7">
        <f>VLOOKUP(A31,検体情報_16S!$A$13:$M$1048576,9,FALSE)</f>
        <v>0</v>
      </c>
      <c r="E31" s="7">
        <f>VLOOKUP(A31,検体情報_16S!$A$13:$M$1048576,10,FALSE)</f>
        <v>0</v>
      </c>
      <c r="F31" s="7" t="str">
        <f>VLOOKUP(A31,検体情報_16S!$A$13:$M$1048576,11,FALSE)</f>
        <v>□</v>
      </c>
      <c r="G31" s="7">
        <f>VLOOKUP(A31,検体情報_16S!$A$13:$M$1048576,12,FALSE)</f>
        <v>0</v>
      </c>
      <c r="H31" s="7">
        <f>VLOOKUP(A31,検体情報_16S!$A$13:$M$1048576,13,FALSE)</f>
        <v>0</v>
      </c>
      <c r="I31" s="42" t="e">
        <f>VLOOKUP(A31,#REF!,3,FALSE)</f>
        <v>#REF!</v>
      </c>
      <c r="J31" s="42" t="e">
        <f>VLOOKUP(A31,#REF!,4,FALSE)</f>
        <v>#REF!</v>
      </c>
      <c r="K31" s="42" t="e">
        <f>VLOOKUP(A31,#REF!,5,FALSE)</f>
        <v>#REF!</v>
      </c>
      <c r="L31" s="42" t="e">
        <f>VLOOKUP(A31,#REF!,6,FALSE)</f>
        <v>#REF!</v>
      </c>
    </row>
    <row r="32" spans="1:12">
      <c r="A32" s="41">
        <v>31</v>
      </c>
      <c r="B32" s="8" t="s">
        <v>66</v>
      </c>
      <c r="C32" s="7">
        <f>VLOOKUP(A32,検体情報_16S!$A$13:$M$1048576,3,FALSE)</f>
        <v>0</v>
      </c>
      <c r="D32" s="7">
        <f>VLOOKUP(A32,検体情報_16S!$A$13:$M$1048576,9,FALSE)</f>
        <v>0</v>
      </c>
      <c r="E32" s="7">
        <f>VLOOKUP(A32,検体情報_16S!$A$13:$M$1048576,10,FALSE)</f>
        <v>0</v>
      </c>
      <c r="F32" s="7" t="str">
        <f>VLOOKUP(A32,検体情報_16S!$A$13:$M$1048576,11,FALSE)</f>
        <v>□</v>
      </c>
      <c r="G32" s="7">
        <f>VLOOKUP(A32,検体情報_16S!$A$13:$M$1048576,12,FALSE)</f>
        <v>0</v>
      </c>
      <c r="H32" s="7">
        <f>VLOOKUP(A32,検体情報_16S!$A$13:$M$1048576,13,FALSE)</f>
        <v>0</v>
      </c>
      <c r="I32" s="42" t="e">
        <f>VLOOKUP(A32,#REF!,3,FALSE)</f>
        <v>#REF!</v>
      </c>
      <c r="J32" s="42" t="e">
        <f>VLOOKUP(A32,#REF!,4,FALSE)</f>
        <v>#REF!</v>
      </c>
      <c r="K32" s="42" t="e">
        <f>VLOOKUP(A32,#REF!,5,FALSE)</f>
        <v>#REF!</v>
      </c>
      <c r="L32" s="42" t="e">
        <f>VLOOKUP(A32,#REF!,6,FALSE)</f>
        <v>#REF!</v>
      </c>
    </row>
    <row r="33" spans="1:12">
      <c r="A33" s="41">
        <v>32</v>
      </c>
      <c r="B33" s="8" t="s">
        <v>67</v>
      </c>
      <c r="C33" s="7">
        <f>VLOOKUP(A33,検体情報_16S!$A$13:$M$1048576,3,FALSE)</f>
        <v>0</v>
      </c>
      <c r="D33" s="7">
        <f>VLOOKUP(A33,検体情報_16S!$A$13:$M$1048576,9,FALSE)</f>
        <v>0</v>
      </c>
      <c r="E33" s="7">
        <f>VLOOKUP(A33,検体情報_16S!$A$13:$M$1048576,10,FALSE)</f>
        <v>0</v>
      </c>
      <c r="F33" s="7" t="str">
        <f>VLOOKUP(A33,検体情報_16S!$A$13:$M$1048576,11,FALSE)</f>
        <v>□</v>
      </c>
      <c r="G33" s="7">
        <f>VLOOKUP(A33,検体情報_16S!$A$13:$M$1048576,12,FALSE)</f>
        <v>0</v>
      </c>
      <c r="H33" s="7">
        <f>VLOOKUP(A33,検体情報_16S!$A$13:$M$1048576,13,FALSE)</f>
        <v>0</v>
      </c>
      <c r="I33" s="42" t="e">
        <f>VLOOKUP(A33,#REF!,3,FALSE)</f>
        <v>#REF!</v>
      </c>
      <c r="J33" s="42" t="e">
        <f>VLOOKUP(A33,#REF!,4,FALSE)</f>
        <v>#REF!</v>
      </c>
      <c r="K33" s="42" t="e">
        <f>VLOOKUP(A33,#REF!,5,FALSE)</f>
        <v>#REF!</v>
      </c>
      <c r="L33" s="42" t="e">
        <f>VLOOKUP(A33,#REF!,6,FALSE)</f>
        <v>#REF!</v>
      </c>
    </row>
    <row r="34" spans="1:12">
      <c r="A34" s="41">
        <v>33</v>
      </c>
      <c r="B34" s="8" t="s">
        <v>68</v>
      </c>
      <c r="C34" s="7">
        <f>VLOOKUP(A34,検体情報_16S!$A$13:$M$1048576,3,FALSE)</f>
        <v>0</v>
      </c>
      <c r="D34" s="7">
        <f>VLOOKUP(A34,検体情報_16S!$A$13:$M$1048576,9,FALSE)</f>
        <v>0</v>
      </c>
      <c r="E34" s="7">
        <f>VLOOKUP(A34,検体情報_16S!$A$13:$M$1048576,10,FALSE)</f>
        <v>0</v>
      </c>
      <c r="F34" s="7" t="str">
        <f>VLOOKUP(A34,検体情報_16S!$A$13:$M$1048576,11,FALSE)</f>
        <v>□</v>
      </c>
      <c r="G34" s="7">
        <f>VLOOKUP(A34,検体情報_16S!$A$13:$M$1048576,12,FALSE)</f>
        <v>0</v>
      </c>
      <c r="H34" s="7">
        <f>VLOOKUP(A34,検体情報_16S!$A$13:$M$1048576,13,FALSE)</f>
        <v>0</v>
      </c>
      <c r="I34" s="42" t="e">
        <f>VLOOKUP(A34,#REF!,3,FALSE)</f>
        <v>#REF!</v>
      </c>
      <c r="J34" s="42" t="e">
        <f>VLOOKUP(A34,#REF!,4,FALSE)</f>
        <v>#REF!</v>
      </c>
      <c r="K34" s="42" t="e">
        <f>VLOOKUP(A34,#REF!,5,FALSE)</f>
        <v>#REF!</v>
      </c>
      <c r="L34" s="42" t="e">
        <f>VLOOKUP(A34,#REF!,6,FALSE)</f>
        <v>#REF!</v>
      </c>
    </row>
    <row r="35" spans="1:12">
      <c r="A35" s="41">
        <v>34</v>
      </c>
      <c r="B35" s="8" t="s">
        <v>69</v>
      </c>
      <c r="C35" s="7">
        <f>VLOOKUP(A35,検体情報_16S!$A$13:$M$1048576,3,FALSE)</f>
        <v>0</v>
      </c>
      <c r="D35" s="7">
        <f>VLOOKUP(A35,検体情報_16S!$A$13:$M$1048576,9,FALSE)</f>
        <v>0</v>
      </c>
      <c r="E35" s="7">
        <f>VLOOKUP(A35,検体情報_16S!$A$13:$M$1048576,10,FALSE)</f>
        <v>0</v>
      </c>
      <c r="F35" s="7" t="str">
        <f>VLOOKUP(A35,検体情報_16S!$A$13:$M$1048576,11,FALSE)</f>
        <v>□</v>
      </c>
      <c r="G35" s="7">
        <f>VLOOKUP(A35,検体情報_16S!$A$13:$M$1048576,12,FALSE)</f>
        <v>0</v>
      </c>
      <c r="H35" s="7">
        <f>VLOOKUP(A35,検体情報_16S!$A$13:$M$1048576,13,FALSE)</f>
        <v>0</v>
      </c>
      <c r="I35" s="42" t="e">
        <f>VLOOKUP(A35,#REF!,3,FALSE)</f>
        <v>#REF!</v>
      </c>
      <c r="J35" s="42" t="e">
        <f>VLOOKUP(A35,#REF!,4,FALSE)</f>
        <v>#REF!</v>
      </c>
      <c r="K35" s="42" t="e">
        <f>VLOOKUP(A35,#REF!,5,FALSE)</f>
        <v>#REF!</v>
      </c>
      <c r="L35" s="42" t="e">
        <f>VLOOKUP(A35,#REF!,6,FALSE)</f>
        <v>#REF!</v>
      </c>
    </row>
    <row r="36" spans="1:12">
      <c r="A36" s="41">
        <v>35</v>
      </c>
      <c r="B36" s="8" t="s">
        <v>70</v>
      </c>
      <c r="C36" s="7">
        <f>VLOOKUP(A36,検体情報_16S!$A$13:$M$1048576,3,FALSE)</f>
        <v>0</v>
      </c>
      <c r="D36" s="7">
        <f>VLOOKUP(A36,検体情報_16S!$A$13:$M$1048576,9,FALSE)</f>
        <v>0</v>
      </c>
      <c r="E36" s="7">
        <f>VLOOKUP(A36,検体情報_16S!$A$13:$M$1048576,10,FALSE)</f>
        <v>0</v>
      </c>
      <c r="F36" s="7" t="str">
        <f>VLOOKUP(A36,検体情報_16S!$A$13:$M$1048576,11,FALSE)</f>
        <v>□</v>
      </c>
      <c r="G36" s="7">
        <f>VLOOKUP(A36,検体情報_16S!$A$13:$M$1048576,12,FALSE)</f>
        <v>0</v>
      </c>
      <c r="H36" s="7">
        <f>VLOOKUP(A36,検体情報_16S!$A$13:$M$1048576,13,FALSE)</f>
        <v>0</v>
      </c>
      <c r="I36" s="42" t="e">
        <f>VLOOKUP(A36,#REF!,3,FALSE)</f>
        <v>#REF!</v>
      </c>
      <c r="J36" s="42" t="e">
        <f>VLOOKUP(A36,#REF!,4,FALSE)</f>
        <v>#REF!</v>
      </c>
      <c r="K36" s="42" t="e">
        <f>VLOOKUP(A36,#REF!,5,FALSE)</f>
        <v>#REF!</v>
      </c>
      <c r="L36" s="42" t="e">
        <f>VLOOKUP(A36,#REF!,6,FALSE)</f>
        <v>#REF!</v>
      </c>
    </row>
    <row r="37" spans="1:12">
      <c r="A37" s="41">
        <v>36</v>
      </c>
      <c r="B37" s="8" t="s">
        <v>71</v>
      </c>
      <c r="C37" s="7">
        <f>VLOOKUP(A37,検体情報_16S!$A$13:$M$1048576,3,FALSE)</f>
        <v>0</v>
      </c>
      <c r="D37" s="7">
        <f>VLOOKUP(A37,検体情報_16S!$A$13:$M$1048576,9,FALSE)</f>
        <v>0</v>
      </c>
      <c r="E37" s="7">
        <f>VLOOKUP(A37,検体情報_16S!$A$13:$M$1048576,10,FALSE)</f>
        <v>0</v>
      </c>
      <c r="F37" s="7" t="str">
        <f>VLOOKUP(A37,検体情報_16S!$A$13:$M$1048576,11,FALSE)</f>
        <v>□</v>
      </c>
      <c r="G37" s="7">
        <f>VLOOKUP(A37,検体情報_16S!$A$13:$M$1048576,12,FALSE)</f>
        <v>0</v>
      </c>
      <c r="H37" s="7">
        <f>VLOOKUP(A37,検体情報_16S!$A$13:$M$1048576,13,FALSE)</f>
        <v>0</v>
      </c>
      <c r="I37" s="42" t="e">
        <f>VLOOKUP(A37,#REF!,3,FALSE)</f>
        <v>#REF!</v>
      </c>
      <c r="J37" s="42" t="e">
        <f>VLOOKUP(A37,#REF!,4,FALSE)</f>
        <v>#REF!</v>
      </c>
      <c r="K37" s="42" t="e">
        <f>VLOOKUP(A37,#REF!,5,FALSE)</f>
        <v>#REF!</v>
      </c>
      <c r="L37" s="42" t="e">
        <f>VLOOKUP(A37,#REF!,6,FALSE)</f>
        <v>#REF!</v>
      </c>
    </row>
    <row r="38" spans="1:12">
      <c r="A38" s="41">
        <v>37</v>
      </c>
      <c r="B38" s="8" t="s">
        <v>72</v>
      </c>
      <c r="C38" s="7">
        <f>VLOOKUP(A38,検体情報_16S!$A$13:$M$1048576,3,FALSE)</f>
        <v>0</v>
      </c>
      <c r="D38" s="7">
        <f>VLOOKUP(A38,検体情報_16S!$A$13:$M$1048576,9,FALSE)</f>
        <v>0</v>
      </c>
      <c r="E38" s="7">
        <f>VLOOKUP(A38,検体情報_16S!$A$13:$M$1048576,10,FALSE)</f>
        <v>0</v>
      </c>
      <c r="F38" s="7" t="str">
        <f>VLOOKUP(A38,検体情報_16S!$A$13:$M$1048576,11,FALSE)</f>
        <v>□</v>
      </c>
      <c r="G38" s="7">
        <f>VLOOKUP(A38,検体情報_16S!$A$13:$M$1048576,12,FALSE)</f>
        <v>0</v>
      </c>
      <c r="H38" s="7">
        <f>VLOOKUP(A38,検体情報_16S!$A$13:$M$1048576,13,FALSE)</f>
        <v>0</v>
      </c>
      <c r="I38" s="42" t="e">
        <f>VLOOKUP(A38,#REF!,3,FALSE)</f>
        <v>#REF!</v>
      </c>
      <c r="J38" s="42" t="e">
        <f>VLOOKUP(A38,#REF!,4,FALSE)</f>
        <v>#REF!</v>
      </c>
      <c r="K38" s="42" t="e">
        <f>VLOOKUP(A38,#REF!,5,FALSE)</f>
        <v>#REF!</v>
      </c>
      <c r="L38" s="42" t="e">
        <f>VLOOKUP(A38,#REF!,6,FALSE)</f>
        <v>#REF!</v>
      </c>
    </row>
    <row r="39" spans="1:12">
      <c r="A39" s="41">
        <v>38</v>
      </c>
      <c r="B39" s="8" t="s">
        <v>73</v>
      </c>
      <c r="C39" s="7">
        <f>VLOOKUP(A39,検体情報_16S!$A$13:$M$1048576,3,FALSE)</f>
        <v>0</v>
      </c>
      <c r="D39" s="7">
        <f>VLOOKUP(A39,検体情報_16S!$A$13:$M$1048576,9,FALSE)</f>
        <v>0</v>
      </c>
      <c r="E39" s="7">
        <f>VLOOKUP(A39,検体情報_16S!$A$13:$M$1048576,10,FALSE)</f>
        <v>0</v>
      </c>
      <c r="F39" s="7" t="str">
        <f>VLOOKUP(A39,検体情報_16S!$A$13:$M$1048576,11,FALSE)</f>
        <v>□</v>
      </c>
      <c r="G39" s="7">
        <f>VLOOKUP(A39,検体情報_16S!$A$13:$M$1048576,12,FALSE)</f>
        <v>0</v>
      </c>
      <c r="H39" s="7">
        <f>VLOOKUP(A39,検体情報_16S!$A$13:$M$1048576,13,FALSE)</f>
        <v>0</v>
      </c>
      <c r="I39" s="42" t="e">
        <f>VLOOKUP(A39,#REF!,3,FALSE)</f>
        <v>#REF!</v>
      </c>
      <c r="J39" s="42" t="e">
        <f>VLOOKUP(A39,#REF!,4,FALSE)</f>
        <v>#REF!</v>
      </c>
      <c r="K39" s="42" t="e">
        <f>VLOOKUP(A39,#REF!,5,FALSE)</f>
        <v>#REF!</v>
      </c>
      <c r="L39" s="42" t="e">
        <f>VLOOKUP(A39,#REF!,6,FALSE)</f>
        <v>#REF!</v>
      </c>
    </row>
    <row r="40" spans="1:12">
      <c r="A40" s="41">
        <v>39</v>
      </c>
      <c r="B40" s="8" t="s">
        <v>74</v>
      </c>
      <c r="C40" s="7">
        <f>VLOOKUP(A40,検体情報_16S!$A$13:$M$1048576,3,FALSE)</f>
        <v>0</v>
      </c>
      <c r="D40" s="7">
        <f>VLOOKUP(A40,検体情報_16S!$A$13:$M$1048576,9,FALSE)</f>
        <v>0</v>
      </c>
      <c r="E40" s="7">
        <f>VLOOKUP(A40,検体情報_16S!$A$13:$M$1048576,10,FALSE)</f>
        <v>0</v>
      </c>
      <c r="F40" s="7" t="str">
        <f>VLOOKUP(A40,検体情報_16S!$A$13:$M$1048576,11,FALSE)</f>
        <v>□</v>
      </c>
      <c r="G40" s="7">
        <f>VLOOKUP(A40,検体情報_16S!$A$13:$M$1048576,12,FALSE)</f>
        <v>0</v>
      </c>
      <c r="H40" s="7">
        <f>VLOOKUP(A40,検体情報_16S!$A$13:$M$1048576,13,FALSE)</f>
        <v>0</v>
      </c>
      <c r="I40" s="42" t="e">
        <f>VLOOKUP(A40,#REF!,3,FALSE)</f>
        <v>#REF!</v>
      </c>
      <c r="J40" s="42" t="e">
        <f>VLOOKUP(A40,#REF!,4,FALSE)</f>
        <v>#REF!</v>
      </c>
      <c r="K40" s="42" t="e">
        <f>VLOOKUP(A40,#REF!,5,FALSE)</f>
        <v>#REF!</v>
      </c>
      <c r="L40" s="42" t="e">
        <f>VLOOKUP(A40,#REF!,6,FALSE)</f>
        <v>#REF!</v>
      </c>
    </row>
    <row r="41" spans="1:12">
      <c r="A41" s="41">
        <v>40</v>
      </c>
      <c r="B41" s="8" t="s">
        <v>75</v>
      </c>
      <c r="C41" s="7">
        <f>VLOOKUP(A41,検体情報_16S!$A$13:$M$1048576,3,FALSE)</f>
        <v>0</v>
      </c>
      <c r="D41" s="7">
        <f>VLOOKUP(A41,検体情報_16S!$A$13:$M$1048576,9,FALSE)</f>
        <v>0</v>
      </c>
      <c r="E41" s="7">
        <f>VLOOKUP(A41,検体情報_16S!$A$13:$M$1048576,10,FALSE)</f>
        <v>0</v>
      </c>
      <c r="F41" s="7" t="str">
        <f>VLOOKUP(A41,検体情報_16S!$A$13:$M$1048576,11,FALSE)</f>
        <v>□</v>
      </c>
      <c r="G41" s="7">
        <f>VLOOKUP(A41,検体情報_16S!$A$13:$M$1048576,12,FALSE)</f>
        <v>0</v>
      </c>
      <c r="H41" s="7">
        <f>VLOOKUP(A41,検体情報_16S!$A$13:$M$1048576,13,FALSE)</f>
        <v>0</v>
      </c>
      <c r="I41" s="42" t="e">
        <f>VLOOKUP(A41,#REF!,3,FALSE)</f>
        <v>#REF!</v>
      </c>
      <c r="J41" s="42" t="e">
        <f>VLOOKUP(A41,#REF!,4,FALSE)</f>
        <v>#REF!</v>
      </c>
      <c r="K41" s="42" t="e">
        <f>VLOOKUP(A41,#REF!,5,FALSE)</f>
        <v>#REF!</v>
      </c>
      <c r="L41" s="42" t="e">
        <f>VLOOKUP(A41,#REF!,6,FALSE)</f>
        <v>#REF!</v>
      </c>
    </row>
    <row r="42" spans="1:12">
      <c r="A42" s="41">
        <v>41</v>
      </c>
      <c r="B42" s="8" t="s">
        <v>76</v>
      </c>
      <c r="C42" s="7">
        <f>VLOOKUP(A42,検体情報_16S!$A$13:$M$1048576,3,FALSE)</f>
        <v>0</v>
      </c>
      <c r="D42" s="7">
        <f>VLOOKUP(A42,検体情報_16S!$A$13:$M$1048576,9,FALSE)</f>
        <v>0</v>
      </c>
      <c r="E42" s="7">
        <f>VLOOKUP(A42,検体情報_16S!$A$13:$M$1048576,10,FALSE)</f>
        <v>0</v>
      </c>
      <c r="F42" s="7" t="str">
        <f>VLOOKUP(A42,検体情報_16S!$A$13:$M$1048576,11,FALSE)</f>
        <v>□</v>
      </c>
      <c r="G42" s="7">
        <f>VLOOKUP(A42,検体情報_16S!$A$13:$M$1048576,12,FALSE)</f>
        <v>0</v>
      </c>
      <c r="H42" s="7">
        <f>VLOOKUP(A42,検体情報_16S!$A$13:$M$1048576,13,FALSE)</f>
        <v>0</v>
      </c>
      <c r="I42" s="42" t="e">
        <f>VLOOKUP(A42,#REF!,3,FALSE)</f>
        <v>#REF!</v>
      </c>
      <c r="J42" s="42" t="e">
        <f>VLOOKUP(A42,#REF!,4,FALSE)</f>
        <v>#REF!</v>
      </c>
      <c r="K42" s="42" t="e">
        <f>VLOOKUP(A42,#REF!,5,FALSE)</f>
        <v>#REF!</v>
      </c>
      <c r="L42" s="42" t="e">
        <f>VLOOKUP(A42,#REF!,6,FALSE)</f>
        <v>#REF!</v>
      </c>
    </row>
    <row r="43" spans="1:12">
      <c r="A43" s="41">
        <v>42</v>
      </c>
      <c r="B43" s="8" t="s">
        <v>77</v>
      </c>
      <c r="C43" s="7">
        <f>VLOOKUP(A43,検体情報_16S!$A$13:$M$1048576,3,FALSE)</f>
        <v>0</v>
      </c>
      <c r="D43" s="7">
        <f>VLOOKUP(A43,検体情報_16S!$A$13:$M$1048576,9,FALSE)</f>
        <v>0</v>
      </c>
      <c r="E43" s="7">
        <f>VLOOKUP(A43,検体情報_16S!$A$13:$M$1048576,10,FALSE)</f>
        <v>0</v>
      </c>
      <c r="F43" s="7" t="str">
        <f>VLOOKUP(A43,検体情報_16S!$A$13:$M$1048576,11,FALSE)</f>
        <v>□</v>
      </c>
      <c r="G43" s="7">
        <f>VLOOKUP(A43,検体情報_16S!$A$13:$M$1048576,12,FALSE)</f>
        <v>0</v>
      </c>
      <c r="H43" s="7">
        <f>VLOOKUP(A43,検体情報_16S!$A$13:$M$1048576,13,FALSE)</f>
        <v>0</v>
      </c>
      <c r="I43" s="42" t="e">
        <f>VLOOKUP(A43,#REF!,3,FALSE)</f>
        <v>#REF!</v>
      </c>
      <c r="J43" s="42" t="e">
        <f>VLOOKUP(A43,#REF!,4,FALSE)</f>
        <v>#REF!</v>
      </c>
      <c r="K43" s="42" t="e">
        <f>VLOOKUP(A43,#REF!,5,FALSE)</f>
        <v>#REF!</v>
      </c>
      <c r="L43" s="42" t="e">
        <f>VLOOKUP(A43,#REF!,6,FALSE)</f>
        <v>#REF!</v>
      </c>
    </row>
    <row r="44" spans="1:12">
      <c r="A44" s="41">
        <v>43</v>
      </c>
      <c r="B44" s="8" t="s">
        <v>78</v>
      </c>
      <c r="C44" s="7">
        <f>VLOOKUP(A44,検体情報_16S!$A$13:$M$1048576,3,FALSE)</f>
        <v>0</v>
      </c>
      <c r="D44" s="7">
        <f>VLOOKUP(A44,検体情報_16S!$A$13:$M$1048576,9,FALSE)</f>
        <v>0</v>
      </c>
      <c r="E44" s="7">
        <f>VLOOKUP(A44,検体情報_16S!$A$13:$M$1048576,10,FALSE)</f>
        <v>0</v>
      </c>
      <c r="F44" s="7" t="str">
        <f>VLOOKUP(A44,検体情報_16S!$A$13:$M$1048576,11,FALSE)</f>
        <v>□</v>
      </c>
      <c r="G44" s="7">
        <f>VLOOKUP(A44,検体情報_16S!$A$13:$M$1048576,12,FALSE)</f>
        <v>0</v>
      </c>
      <c r="H44" s="7">
        <f>VLOOKUP(A44,検体情報_16S!$A$13:$M$1048576,13,FALSE)</f>
        <v>0</v>
      </c>
      <c r="I44" s="42" t="e">
        <f>VLOOKUP(A44,#REF!,3,FALSE)</f>
        <v>#REF!</v>
      </c>
      <c r="J44" s="42" t="e">
        <f>VLOOKUP(A44,#REF!,4,FALSE)</f>
        <v>#REF!</v>
      </c>
      <c r="K44" s="42" t="e">
        <f>VLOOKUP(A44,#REF!,5,FALSE)</f>
        <v>#REF!</v>
      </c>
      <c r="L44" s="42" t="e">
        <f>VLOOKUP(A44,#REF!,6,FALSE)</f>
        <v>#REF!</v>
      </c>
    </row>
    <row r="45" spans="1:12">
      <c r="A45" s="41">
        <v>44</v>
      </c>
      <c r="B45" s="8" t="s">
        <v>79</v>
      </c>
      <c r="C45" s="7">
        <f>VLOOKUP(A45,検体情報_16S!$A$13:$M$1048576,3,FALSE)</f>
        <v>0</v>
      </c>
      <c r="D45" s="7">
        <f>VLOOKUP(A45,検体情報_16S!$A$13:$M$1048576,9,FALSE)</f>
        <v>0</v>
      </c>
      <c r="E45" s="7">
        <f>VLOOKUP(A45,検体情報_16S!$A$13:$M$1048576,10,FALSE)</f>
        <v>0</v>
      </c>
      <c r="F45" s="7" t="str">
        <f>VLOOKUP(A45,検体情報_16S!$A$13:$M$1048576,11,FALSE)</f>
        <v>□</v>
      </c>
      <c r="G45" s="7">
        <f>VLOOKUP(A45,検体情報_16S!$A$13:$M$1048576,12,FALSE)</f>
        <v>0</v>
      </c>
      <c r="H45" s="7">
        <f>VLOOKUP(A45,検体情報_16S!$A$13:$M$1048576,13,FALSE)</f>
        <v>0</v>
      </c>
      <c r="I45" s="42" t="e">
        <f>VLOOKUP(A45,#REF!,3,FALSE)</f>
        <v>#REF!</v>
      </c>
      <c r="J45" s="42" t="e">
        <f>VLOOKUP(A45,#REF!,4,FALSE)</f>
        <v>#REF!</v>
      </c>
      <c r="K45" s="42" t="e">
        <f>VLOOKUP(A45,#REF!,5,FALSE)</f>
        <v>#REF!</v>
      </c>
      <c r="L45" s="42" t="e">
        <f>VLOOKUP(A45,#REF!,6,FALSE)</f>
        <v>#REF!</v>
      </c>
    </row>
    <row r="46" spans="1:12">
      <c r="A46" s="41">
        <v>45</v>
      </c>
      <c r="B46" s="8" t="s">
        <v>80</v>
      </c>
      <c r="C46" s="7">
        <f>VLOOKUP(A46,検体情報_16S!$A$13:$M$1048576,3,FALSE)</f>
        <v>0</v>
      </c>
      <c r="D46" s="7">
        <f>VLOOKUP(A46,検体情報_16S!$A$13:$M$1048576,9,FALSE)</f>
        <v>0</v>
      </c>
      <c r="E46" s="7">
        <f>VLOOKUP(A46,検体情報_16S!$A$13:$M$1048576,10,FALSE)</f>
        <v>0</v>
      </c>
      <c r="F46" s="7" t="str">
        <f>VLOOKUP(A46,検体情報_16S!$A$13:$M$1048576,11,FALSE)</f>
        <v>□</v>
      </c>
      <c r="G46" s="7">
        <f>VLOOKUP(A46,検体情報_16S!$A$13:$M$1048576,12,FALSE)</f>
        <v>0</v>
      </c>
      <c r="H46" s="7">
        <f>VLOOKUP(A46,検体情報_16S!$A$13:$M$1048576,13,FALSE)</f>
        <v>0</v>
      </c>
      <c r="I46" s="42" t="e">
        <f>VLOOKUP(A46,#REF!,3,FALSE)</f>
        <v>#REF!</v>
      </c>
      <c r="J46" s="42" t="e">
        <f>VLOOKUP(A46,#REF!,4,FALSE)</f>
        <v>#REF!</v>
      </c>
      <c r="K46" s="42" t="e">
        <f>VLOOKUP(A46,#REF!,5,FALSE)</f>
        <v>#REF!</v>
      </c>
      <c r="L46" s="42" t="e">
        <f>VLOOKUP(A46,#REF!,6,FALSE)</f>
        <v>#REF!</v>
      </c>
    </row>
    <row r="47" spans="1:12">
      <c r="A47" s="41">
        <v>46</v>
      </c>
      <c r="B47" s="8" t="s">
        <v>81</v>
      </c>
      <c r="C47" s="7">
        <f>VLOOKUP(A47,検体情報_16S!$A$13:$M$1048576,3,FALSE)</f>
        <v>0</v>
      </c>
      <c r="D47" s="7">
        <f>VLOOKUP(A47,検体情報_16S!$A$13:$M$1048576,9,FALSE)</f>
        <v>0</v>
      </c>
      <c r="E47" s="7">
        <f>VLOOKUP(A47,検体情報_16S!$A$13:$M$1048576,10,FALSE)</f>
        <v>0</v>
      </c>
      <c r="F47" s="7" t="str">
        <f>VLOOKUP(A47,検体情報_16S!$A$13:$M$1048576,11,FALSE)</f>
        <v>□</v>
      </c>
      <c r="G47" s="7">
        <f>VLOOKUP(A47,検体情報_16S!$A$13:$M$1048576,12,FALSE)</f>
        <v>0</v>
      </c>
      <c r="H47" s="7">
        <f>VLOOKUP(A47,検体情報_16S!$A$13:$M$1048576,13,FALSE)</f>
        <v>0</v>
      </c>
      <c r="I47" s="42" t="e">
        <f>VLOOKUP(A47,#REF!,3,FALSE)</f>
        <v>#REF!</v>
      </c>
      <c r="J47" s="42" t="e">
        <f>VLOOKUP(A47,#REF!,4,FALSE)</f>
        <v>#REF!</v>
      </c>
      <c r="K47" s="42" t="e">
        <f>VLOOKUP(A47,#REF!,5,FALSE)</f>
        <v>#REF!</v>
      </c>
      <c r="L47" s="42" t="e">
        <f>VLOOKUP(A47,#REF!,6,FALSE)</f>
        <v>#REF!</v>
      </c>
    </row>
    <row r="48" spans="1:12">
      <c r="A48" s="41">
        <v>47</v>
      </c>
      <c r="B48" s="8" t="s">
        <v>82</v>
      </c>
      <c r="C48" s="7">
        <f>VLOOKUP(A48,検体情報_16S!$A$13:$M$1048576,3,FALSE)</f>
        <v>0</v>
      </c>
      <c r="D48" s="7">
        <f>VLOOKUP(A48,検体情報_16S!$A$13:$M$1048576,9,FALSE)</f>
        <v>0</v>
      </c>
      <c r="E48" s="7">
        <f>VLOOKUP(A48,検体情報_16S!$A$13:$M$1048576,10,FALSE)</f>
        <v>0</v>
      </c>
      <c r="F48" s="7" t="str">
        <f>VLOOKUP(A48,検体情報_16S!$A$13:$M$1048576,11,FALSE)</f>
        <v>□</v>
      </c>
      <c r="G48" s="7">
        <f>VLOOKUP(A48,検体情報_16S!$A$13:$M$1048576,12,FALSE)</f>
        <v>0</v>
      </c>
      <c r="H48" s="7">
        <f>VLOOKUP(A48,検体情報_16S!$A$13:$M$1048576,13,FALSE)</f>
        <v>0</v>
      </c>
      <c r="I48" s="42" t="e">
        <f>VLOOKUP(A48,#REF!,3,FALSE)</f>
        <v>#REF!</v>
      </c>
      <c r="J48" s="42" t="e">
        <f>VLOOKUP(A48,#REF!,4,FALSE)</f>
        <v>#REF!</v>
      </c>
      <c r="K48" s="42" t="e">
        <f>VLOOKUP(A48,#REF!,5,FALSE)</f>
        <v>#REF!</v>
      </c>
      <c r="L48" s="42" t="e">
        <f>VLOOKUP(A48,#REF!,6,FALSE)</f>
        <v>#REF!</v>
      </c>
    </row>
    <row r="49" spans="1:12">
      <c r="A49" s="41">
        <v>48</v>
      </c>
      <c r="B49" s="8" t="s">
        <v>83</v>
      </c>
      <c r="C49" s="7">
        <f>VLOOKUP(A49,検体情報_16S!$A$13:$M$1048576,3,FALSE)</f>
        <v>0</v>
      </c>
      <c r="D49" s="7">
        <f>VLOOKUP(A49,検体情報_16S!$A$13:$M$1048576,9,FALSE)</f>
        <v>0</v>
      </c>
      <c r="E49" s="7">
        <f>VLOOKUP(A49,検体情報_16S!$A$13:$M$1048576,10,FALSE)</f>
        <v>0</v>
      </c>
      <c r="F49" s="7" t="str">
        <f>VLOOKUP(A49,検体情報_16S!$A$13:$M$1048576,11,FALSE)</f>
        <v>□</v>
      </c>
      <c r="G49" s="7">
        <f>VLOOKUP(A49,検体情報_16S!$A$13:$M$1048576,12,FALSE)</f>
        <v>0</v>
      </c>
      <c r="H49" s="7">
        <f>VLOOKUP(A49,検体情報_16S!$A$13:$M$1048576,13,FALSE)</f>
        <v>0</v>
      </c>
      <c r="I49" s="42" t="e">
        <f>VLOOKUP(A49,#REF!,3,FALSE)</f>
        <v>#REF!</v>
      </c>
      <c r="J49" s="42" t="e">
        <f>VLOOKUP(A49,#REF!,4,FALSE)</f>
        <v>#REF!</v>
      </c>
      <c r="K49" s="42" t="e">
        <f>VLOOKUP(A49,#REF!,5,FALSE)</f>
        <v>#REF!</v>
      </c>
      <c r="L49" s="42" t="e">
        <f>VLOOKUP(A49,#REF!,6,FALSE)</f>
        <v>#REF!</v>
      </c>
    </row>
    <row r="50" spans="1:12">
      <c r="A50" s="41">
        <v>49</v>
      </c>
      <c r="B50" s="8" t="s">
        <v>84</v>
      </c>
      <c r="C50" s="7">
        <f>VLOOKUP(A50,検体情報_16S!$A$13:$M$1048576,3,FALSE)</f>
        <v>0</v>
      </c>
      <c r="D50" s="7">
        <f>VLOOKUP(A50,検体情報_16S!$A$13:$M$1048576,9,FALSE)</f>
        <v>0</v>
      </c>
      <c r="E50" s="7">
        <f>VLOOKUP(A50,検体情報_16S!$A$13:$M$1048576,10,FALSE)</f>
        <v>0</v>
      </c>
      <c r="F50" s="7" t="str">
        <f>VLOOKUP(A50,検体情報_16S!$A$13:$M$1048576,11,FALSE)</f>
        <v>□</v>
      </c>
      <c r="G50" s="7">
        <f>VLOOKUP(A50,検体情報_16S!$A$13:$M$1048576,12,FALSE)</f>
        <v>0</v>
      </c>
      <c r="H50" s="7">
        <f>VLOOKUP(A50,検体情報_16S!$A$13:$M$1048576,13,FALSE)</f>
        <v>0</v>
      </c>
      <c r="I50" s="42" t="e">
        <f>VLOOKUP(A50,#REF!,3,FALSE)</f>
        <v>#REF!</v>
      </c>
      <c r="J50" s="42" t="e">
        <f>VLOOKUP(A50,#REF!,4,FALSE)</f>
        <v>#REF!</v>
      </c>
      <c r="K50" s="42" t="e">
        <f>VLOOKUP(A50,#REF!,5,FALSE)</f>
        <v>#REF!</v>
      </c>
      <c r="L50" s="42" t="e">
        <f>VLOOKUP(A50,#REF!,6,FALSE)</f>
        <v>#REF!</v>
      </c>
    </row>
    <row r="51" spans="1:12">
      <c r="A51" s="41">
        <v>50</v>
      </c>
      <c r="B51" s="8" t="s">
        <v>85</v>
      </c>
      <c r="C51" s="7">
        <f>VLOOKUP(A51,検体情報_16S!$A$13:$M$1048576,3,FALSE)</f>
        <v>0</v>
      </c>
      <c r="D51" s="7">
        <f>VLOOKUP(A51,検体情報_16S!$A$13:$M$1048576,9,FALSE)</f>
        <v>0</v>
      </c>
      <c r="E51" s="7">
        <f>VLOOKUP(A51,検体情報_16S!$A$13:$M$1048576,10,FALSE)</f>
        <v>0</v>
      </c>
      <c r="F51" s="7" t="str">
        <f>VLOOKUP(A51,検体情報_16S!$A$13:$M$1048576,11,FALSE)</f>
        <v>□</v>
      </c>
      <c r="G51" s="7">
        <f>VLOOKUP(A51,検体情報_16S!$A$13:$M$1048576,12,FALSE)</f>
        <v>0</v>
      </c>
      <c r="H51" s="7">
        <f>VLOOKUP(A51,検体情報_16S!$A$13:$M$1048576,13,FALSE)</f>
        <v>0</v>
      </c>
      <c r="I51" s="42" t="e">
        <f>VLOOKUP(A51,#REF!,3,FALSE)</f>
        <v>#REF!</v>
      </c>
      <c r="J51" s="42" t="e">
        <f>VLOOKUP(A51,#REF!,4,FALSE)</f>
        <v>#REF!</v>
      </c>
      <c r="K51" s="42" t="e">
        <f>VLOOKUP(A51,#REF!,5,FALSE)</f>
        <v>#REF!</v>
      </c>
      <c r="L51" s="42" t="e">
        <f>VLOOKUP(A51,#REF!,6,FALSE)</f>
        <v>#REF!</v>
      </c>
    </row>
    <row r="52" spans="1:12">
      <c r="A52" s="41">
        <v>51</v>
      </c>
      <c r="B52" s="8" t="s">
        <v>86</v>
      </c>
      <c r="C52" s="7">
        <f>VLOOKUP(A52,検体情報_16S!$A$13:$M$1048576,3,FALSE)</f>
        <v>0</v>
      </c>
      <c r="D52" s="7">
        <f>VLOOKUP(A52,検体情報_16S!$A$13:$M$1048576,9,FALSE)</f>
        <v>0</v>
      </c>
      <c r="E52" s="7">
        <f>VLOOKUP(A52,検体情報_16S!$A$13:$M$1048576,10,FALSE)</f>
        <v>0</v>
      </c>
      <c r="F52" s="7" t="str">
        <f>VLOOKUP(A52,検体情報_16S!$A$13:$M$1048576,11,FALSE)</f>
        <v>□</v>
      </c>
      <c r="G52" s="7">
        <f>VLOOKUP(A52,検体情報_16S!$A$13:$M$1048576,12,FALSE)</f>
        <v>0</v>
      </c>
      <c r="H52" s="7">
        <f>VLOOKUP(A52,検体情報_16S!$A$13:$M$1048576,13,FALSE)</f>
        <v>0</v>
      </c>
      <c r="I52" s="42" t="e">
        <f>VLOOKUP(A52,#REF!,3,FALSE)</f>
        <v>#REF!</v>
      </c>
      <c r="J52" s="42" t="e">
        <f>VLOOKUP(A52,#REF!,4,FALSE)</f>
        <v>#REF!</v>
      </c>
      <c r="K52" s="42" t="e">
        <f>VLOOKUP(A52,#REF!,5,FALSE)</f>
        <v>#REF!</v>
      </c>
      <c r="L52" s="42" t="e">
        <f>VLOOKUP(A52,#REF!,6,FALSE)</f>
        <v>#REF!</v>
      </c>
    </row>
    <row r="53" spans="1:12">
      <c r="A53" s="41">
        <v>52</v>
      </c>
      <c r="B53" s="8" t="s">
        <v>87</v>
      </c>
      <c r="C53" s="7">
        <f>VLOOKUP(A53,検体情報_16S!$A$13:$M$1048576,3,FALSE)</f>
        <v>0</v>
      </c>
      <c r="D53" s="7">
        <f>VLOOKUP(A53,検体情報_16S!$A$13:$M$1048576,9,FALSE)</f>
        <v>0</v>
      </c>
      <c r="E53" s="7">
        <f>VLOOKUP(A53,検体情報_16S!$A$13:$M$1048576,10,FALSE)</f>
        <v>0</v>
      </c>
      <c r="F53" s="7" t="str">
        <f>VLOOKUP(A53,検体情報_16S!$A$13:$M$1048576,11,FALSE)</f>
        <v>□</v>
      </c>
      <c r="G53" s="7">
        <f>VLOOKUP(A53,検体情報_16S!$A$13:$M$1048576,12,FALSE)</f>
        <v>0</v>
      </c>
      <c r="H53" s="7">
        <f>VLOOKUP(A53,検体情報_16S!$A$13:$M$1048576,13,FALSE)</f>
        <v>0</v>
      </c>
      <c r="I53" s="42" t="e">
        <f>VLOOKUP(A53,#REF!,3,FALSE)</f>
        <v>#REF!</v>
      </c>
      <c r="J53" s="42" t="e">
        <f>VLOOKUP(A53,#REF!,4,FALSE)</f>
        <v>#REF!</v>
      </c>
      <c r="K53" s="42" t="e">
        <f>VLOOKUP(A53,#REF!,5,FALSE)</f>
        <v>#REF!</v>
      </c>
      <c r="L53" s="42" t="e">
        <f>VLOOKUP(A53,#REF!,6,FALSE)</f>
        <v>#REF!</v>
      </c>
    </row>
    <row r="54" spans="1:12">
      <c r="A54" s="41">
        <v>53</v>
      </c>
      <c r="B54" s="8" t="s">
        <v>88</v>
      </c>
      <c r="C54" s="7">
        <f>VLOOKUP(A54,検体情報_16S!$A$13:$M$1048576,3,FALSE)</f>
        <v>0</v>
      </c>
      <c r="D54" s="7">
        <f>VLOOKUP(A54,検体情報_16S!$A$13:$M$1048576,9,FALSE)</f>
        <v>0</v>
      </c>
      <c r="E54" s="7">
        <f>VLOOKUP(A54,検体情報_16S!$A$13:$M$1048576,10,FALSE)</f>
        <v>0</v>
      </c>
      <c r="F54" s="7" t="str">
        <f>VLOOKUP(A54,検体情報_16S!$A$13:$M$1048576,11,FALSE)</f>
        <v>□</v>
      </c>
      <c r="G54" s="7">
        <f>VLOOKUP(A54,検体情報_16S!$A$13:$M$1048576,12,FALSE)</f>
        <v>0</v>
      </c>
      <c r="H54" s="7">
        <f>VLOOKUP(A54,検体情報_16S!$A$13:$M$1048576,13,FALSE)</f>
        <v>0</v>
      </c>
      <c r="I54" s="42" t="e">
        <f>VLOOKUP(A54,#REF!,3,FALSE)</f>
        <v>#REF!</v>
      </c>
      <c r="J54" s="42" t="e">
        <f>VLOOKUP(A54,#REF!,4,FALSE)</f>
        <v>#REF!</v>
      </c>
      <c r="K54" s="42" t="e">
        <f>VLOOKUP(A54,#REF!,5,FALSE)</f>
        <v>#REF!</v>
      </c>
      <c r="L54" s="42" t="e">
        <f>VLOOKUP(A54,#REF!,6,FALSE)</f>
        <v>#REF!</v>
      </c>
    </row>
    <row r="55" spans="1:12">
      <c r="A55" s="41">
        <v>54</v>
      </c>
      <c r="B55" s="8" t="s">
        <v>89</v>
      </c>
      <c r="C55" s="7">
        <f>VLOOKUP(A55,検体情報_16S!$A$13:$M$1048576,3,FALSE)</f>
        <v>0</v>
      </c>
      <c r="D55" s="7">
        <f>VLOOKUP(A55,検体情報_16S!$A$13:$M$1048576,9,FALSE)</f>
        <v>0</v>
      </c>
      <c r="E55" s="7">
        <f>VLOOKUP(A55,検体情報_16S!$A$13:$M$1048576,10,FALSE)</f>
        <v>0</v>
      </c>
      <c r="F55" s="7" t="str">
        <f>VLOOKUP(A55,検体情報_16S!$A$13:$M$1048576,11,FALSE)</f>
        <v>□</v>
      </c>
      <c r="G55" s="7">
        <f>VLOOKUP(A55,検体情報_16S!$A$13:$M$1048576,12,FALSE)</f>
        <v>0</v>
      </c>
      <c r="H55" s="7">
        <f>VLOOKUP(A55,検体情報_16S!$A$13:$M$1048576,13,FALSE)</f>
        <v>0</v>
      </c>
      <c r="I55" s="42" t="e">
        <f>VLOOKUP(A55,#REF!,3,FALSE)</f>
        <v>#REF!</v>
      </c>
      <c r="J55" s="42" t="e">
        <f>VLOOKUP(A55,#REF!,4,FALSE)</f>
        <v>#REF!</v>
      </c>
      <c r="K55" s="42" t="e">
        <f>VLOOKUP(A55,#REF!,5,FALSE)</f>
        <v>#REF!</v>
      </c>
      <c r="L55" s="42" t="e">
        <f>VLOOKUP(A55,#REF!,6,FALSE)</f>
        <v>#REF!</v>
      </c>
    </row>
    <row r="56" spans="1:12">
      <c r="A56" s="41">
        <v>55</v>
      </c>
      <c r="B56" s="8" t="s">
        <v>90</v>
      </c>
      <c r="C56" s="7">
        <f>VLOOKUP(A56,検体情報_16S!$A$13:$M$1048576,3,FALSE)</f>
        <v>0</v>
      </c>
      <c r="D56" s="7">
        <f>VLOOKUP(A56,検体情報_16S!$A$13:$M$1048576,9,FALSE)</f>
        <v>0</v>
      </c>
      <c r="E56" s="7">
        <f>VLOOKUP(A56,検体情報_16S!$A$13:$M$1048576,10,FALSE)</f>
        <v>0</v>
      </c>
      <c r="F56" s="7" t="str">
        <f>VLOOKUP(A56,検体情報_16S!$A$13:$M$1048576,11,FALSE)</f>
        <v>□</v>
      </c>
      <c r="G56" s="7">
        <f>VLOOKUP(A56,検体情報_16S!$A$13:$M$1048576,12,FALSE)</f>
        <v>0</v>
      </c>
      <c r="H56" s="7">
        <f>VLOOKUP(A56,検体情報_16S!$A$13:$M$1048576,13,FALSE)</f>
        <v>0</v>
      </c>
      <c r="I56" s="42" t="e">
        <f>VLOOKUP(A56,#REF!,3,FALSE)</f>
        <v>#REF!</v>
      </c>
      <c r="J56" s="42" t="e">
        <f>VLOOKUP(A56,#REF!,4,FALSE)</f>
        <v>#REF!</v>
      </c>
      <c r="K56" s="42" t="e">
        <f>VLOOKUP(A56,#REF!,5,FALSE)</f>
        <v>#REF!</v>
      </c>
      <c r="L56" s="42" t="e">
        <f>VLOOKUP(A56,#REF!,6,FALSE)</f>
        <v>#REF!</v>
      </c>
    </row>
    <row r="57" spans="1:12">
      <c r="A57" s="41">
        <v>56</v>
      </c>
      <c r="B57" s="8" t="s">
        <v>91</v>
      </c>
      <c r="C57" s="7">
        <f>VLOOKUP(A57,検体情報_16S!$A$13:$M$1048576,3,FALSE)</f>
        <v>0</v>
      </c>
      <c r="D57" s="7">
        <f>VLOOKUP(A57,検体情報_16S!$A$13:$M$1048576,9,FALSE)</f>
        <v>0</v>
      </c>
      <c r="E57" s="7">
        <f>VLOOKUP(A57,検体情報_16S!$A$13:$M$1048576,10,FALSE)</f>
        <v>0</v>
      </c>
      <c r="F57" s="7" t="str">
        <f>VLOOKUP(A57,検体情報_16S!$A$13:$M$1048576,11,FALSE)</f>
        <v>□</v>
      </c>
      <c r="G57" s="7">
        <f>VLOOKUP(A57,検体情報_16S!$A$13:$M$1048576,12,FALSE)</f>
        <v>0</v>
      </c>
      <c r="H57" s="7">
        <f>VLOOKUP(A57,検体情報_16S!$A$13:$M$1048576,13,FALSE)</f>
        <v>0</v>
      </c>
      <c r="I57" s="42" t="e">
        <f>VLOOKUP(A57,#REF!,3,FALSE)</f>
        <v>#REF!</v>
      </c>
      <c r="J57" s="42" t="e">
        <f>VLOOKUP(A57,#REF!,4,FALSE)</f>
        <v>#REF!</v>
      </c>
      <c r="K57" s="42" t="e">
        <f>VLOOKUP(A57,#REF!,5,FALSE)</f>
        <v>#REF!</v>
      </c>
      <c r="L57" s="42" t="e">
        <f>VLOOKUP(A57,#REF!,6,FALSE)</f>
        <v>#REF!</v>
      </c>
    </row>
    <row r="58" spans="1:12">
      <c r="A58" s="41">
        <v>57</v>
      </c>
      <c r="B58" s="8" t="s">
        <v>92</v>
      </c>
      <c r="C58" s="7">
        <f>VLOOKUP(A58,検体情報_16S!$A$13:$M$1048576,3,FALSE)</f>
        <v>0</v>
      </c>
      <c r="D58" s="7">
        <f>VLOOKUP(A58,検体情報_16S!$A$13:$M$1048576,9,FALSE)</f>
        <v>0</v>
      </c>
      <c r="E58" s="7">
        <f>VLOOKUP(A58,検体情報_16S!$A$13:$M$1048576,10,FALSE)</f>
        <v>0</v>
      </c>
      <c r="F58" s="7" t="str">
        <f>VLOOKUP(A58,検体情報_16S!$A$13:$M$1048576,11,FALSE)</f>
        <v>□</v>
      </c>
      <c r="G58" s="7">
        <f>VLOOKUP(A58,検体情報_16S!$A$13:$M$1048576,12,FALSE)</f>
        <v>0</v>
      </c>
      <c r="H58" s="7">
        <f>VLOOKUP(A58,検体情報_16S!$A$13:$M$1048576,13,FALSE)</f>
        <v>0</v>
      </c>
      <c r="I58" s="42" t="e">
        <f>VLOOKUP(A58,#REF!,3,FALSE)</f>
        <v>#REF!</v>
      </c>
      <c r="J58" s="42" t="e">
        <f>VLOOKUP(A58,#REF!,4,FALSE)</f>
        <v>#REF!</v>
      </c>
      <c r="K58" s="42" t="e">
        <f>VLOOKUP(A58,#REF!,5,FALSE)</f>
        <v>#REF!</v>
      </c>
      <c r="L58" s="42" t="e">
        <f>VLOOKUP(A58,#REF!,6,FALSE)</f>
        <v>#REF!</v>
      </c>
    </row>
    <row r="59" spans="1:12">
      <c r="A59" s="41">
        <v>58</v>
      </c>
      <c r="B59" s="8" t="s">
        <v>93</v>
      </c>
      <c r="C59" s="7">
        <f>VLOOKUP(A59,検体情報_16S!$A$13:$M$1048576,3,FALSE)</f>
        <v>0</v>
      </c>
      <c r="D59" s="7">
        <f>VLOOKUP(A59,検体情報_16S!$A$13:$M$1048576,9,FALSE)</f>
        <v>0</v>
      </c>
      <c r="E59" s="7">
        <f>VLOOKUP(A59,検体情報_16S!$A$13:$M$1048576,10,FALSE)</f>
        <v>0</v>
      </c>
      <c r="F59" s="7" t="str">
        <f>VLOOKUP(A59,検体情報_16S!$A$13:$M$1048576,11,FALSE)</f>
        <v>□</v>
      </c>
      <c r="G59" s="7">
        <f>VLOOKUP(A59,検体情報_16S!$A$13:$M$1048576,12,FALSE)</f>
        <v>0</v>
      </c>
      <c r="H59" s="7">
        <f>VLOOKUP(A59,検体情報_16S!$A$13:$M$1048576,13,FALSE)</f>
        <v>0</v>
      </c>
      <c r="I59" s="42" t="e">
        <f>VLOOKUP(A59,#REF!,3,FALSE)</f>
        <v>#REF!</v>
      </c>
      <c r="J59" s="42" t="e">
        <f>VLOOKUP(A59,#REF!,4,FALSE)</f>
        <v>#REF!</v>
      </c>
      <c r="K59" s="42" t="e">
        <f>VLOOKUP(A59,#REF!,5,FALSE)</f>
        <v>#REF!</v>
      </c>
      <c r="L59" s="42" t="e">
        <f>VLOOKUP(A59,#REF!,6,FALSE)</f>
        <v>#REF!</v>
      </c>
    </row>
    <row r="60" spans="1:12">
      <c r="A60" s="41">
        <v>59</v>
      </c>
      <c r="B60" s="8" t="s">
        <v>94</v>
      </c>
      <c r="C60" s="7">
        <f>VLOOKUP(A60,検体情報_16S!$A$13:$M$1048576,3,FALSE)</f>
        <v>0</v>
      </c>
      <c r="D60" s="7">
        <f>VLOOKUP(A60,検体情報_16S!$A$13:$M$1048576,9,FALSE)</f>
        <v>0</v>
      </c>
      <c r="E60" s="7">
        <f>VLOOKUP(A60,検体情報_16S!$A$13:$M$1048576,10,FALSE)</f>
        <v>0</v>
      </c>
      <c r="F60" s="7" t="str">
        <f>VLOOKUP(A60,検体情報_16S!$A$13:$M$1048576,11,FALSE)</f>
        <v>□</v>
      </c>
      <c r="G60" s="7">
        <f>VLOOKUP(A60,検体情報_16S!$A$13:$M$1048576,12,FALSE)</f>
        <v>0</v>
      </c>
      <c r="H60" s="7">
        <f>VLOOKUP(A60,検体情報_16S!$A$13:$M$1048576,13,FALSE)</f>
        <v>0</v>
      </c>
      <c r="I60" s="42" t="e">
        <f>VLOOKUP(A60,#REF!,3,FALSE)</f>
        <v>#REF!</v>
      </c>
      <c r="J60" s="42" t="e">
        <f>VLOOKUP(A60,#REF!,4,FALSE)</f>
        <v>#REF!</v>
      </c>
      <c r="K60" s="42" t="e">
        <f>VLOOKUP(A60,#REF!,5,FALSE)</f>
        <v>#REF!</v>
      </c>
      <c r="L60" s="42" t="e">
        <f>VLOOKUP(A60,#REF!,6,FALSE)</f>
        <v>#REF!</v>
      </c>
    </row>
    <row r="61" spans="1:12">
      <c r="A61" s="41">
        <v>60</v>
      </c>
      <c r="B61" s="8" t="s">
        <v>95</v>
      </c>
      <c r="C61" s="7">
        <f>VLOOKUP(A61,検体情報_16S!$A$13:$M$1048576,3,FALSE)</f>
        <v>0</v>
      </c>
      <c r="D61" s="7">
        <f>VLOOKUP(A61,検体情報_16S!$A$13:$M$1048576,9,FALSE)</f>
        <v>0</v>
      </c>
      <c r="E61" s="7">
        <f>VLOOKUP(A61,検体情報_16S!$A$13:$M$1048576,10,FALSE)</f>
        <v>0</v>
      </c>
      <c r="F61" s="7" t="str">
        <f>VLOOKUP(A61,検体情報_16S!$A$13:$M$1048576,11,FALSE)</f>
        <v>□</v>
      </c>
      <c r="G61" s="7">
        <f>VLOOKUP(A61,検体情報_16S!$A$13:$M$1048576,12,FALSE)</f>
        <v>0</v>
      </c>
      <c r="H61" s="7">
        <f>VLOOKUP(A61,検体情報_16S!$A$13:$M$1048576,13,FALSE)</f>
        <v>0</v>
      </c>
      <c r="I61" s="42" t="e">
        <f>VLOOKUP(A61,#REF!,3,FALSE)</f>
        <v>#REF!</v>
      </c>
      <c r="J61" s="42" t="e">
        <f>VLOOKUP(A61,#REF!,4,FALSE)</f>
        <v>#REF!</v>
      </c>
      <c r="K61" s="42" t="e">
        <f>VLOOKUP(A61,#REF!,5,FALSE)</f>
        <v>#REF!</v>
      </c>
      <c r="L61" s="42" t="e">
        <f>VLOOKUP(A61,#REF!,6,FALSE)</f>
        <v>#REF!</v>
      </c>
    </row>
    <row r="62" spans="1:12">
      <c r="A62" s="41">
        <v>61</v>
      </c>
      <c r="B62" s="8" t="s">
        <v>96</v>
      </c>
      <c r="C62" s="7">
        <f>VLOOKUP(A62,検体情報_16S!$A$13:$M$1048576,3,FALSE)</f>
        <v>0</v>
      </c>
      <c r="D62" s="7">
        <f>VLOOKUP(A62,検体情報_16S!$A$13:$M$1048576,9,FALSE)</f>
        <v>0</v>
      </c>
      <c r="E62" s="7">
        <f>VLOOKUP(A62,検体情報_16S!$A$13:$M$1048576,10,FALSE)</f>
        <v>0</v>
      </c>
      <c r="F62" s="7" t="str">
        <f>VLOOKUP(A62,検体情報_16S!$A$13:$M$1048576,11,FALSE)</f>
        <v>□</v>
      </c>
      <c r="G62" s="7">
        <f>VLOOKUP(A62,検体情報_16S!$A$13:$M$1048576,12,FALSE)</f>
        <v>0</v>
      </c>
      <c r="H62" s="7">
        <f>VLOOKUP(A62,検体情報_16S!$A$13:$M$1048576,13,FALSE)</f>
        <v>0</v>
      </c>
      <c r="I62" s="42" t="e">
        <f>VLOOKUP(A62,#REF!,3,FALSE)</f>
        <v>#REF!</v>
      </c>
      <c r="J62" s="42" t="e">
        <f>VLOOKUP(A62,#REF!,4,FALSE)</f>
        <v>#REF!</v>
      </c>
      <c r="K62" s="42" t="e">
        <f>VLOOKUP(A62,#REF!,5,FALSE)</f>
        <v>#REF!</v>
      </c>
      <c r="L62" s="42" t="e">
        <f>VLOOKUP(A62,#REF!,6,FALSE)</f>
        <v>#REF!</v>
      </c>
    </row>
    <row r="63" spans="1:12">
      <c r="A63" s="41">
        <v>62</v>
      </c>
      <c r="B63" s="8" t="s">
        <v>97</v>
      </c>
      <c r="C63" s="7">
        <f>VLOOKUP(A63,検体情報_16S!$A$13:$M$1048576,3,FALSE)</f>
        <v>0</v>
      </c>
      <c r="D63" s="7">
        <f>VLOOKUP(A63,検体情報_16S!$A$13:$M$1048576,9,FALSE)</f>
        <v>0</v>
      </c>
      <c r="E63" s="7">
        <f>VLOOKUP(A63,検体情報_16S!$A$13:$M$1048576,10,FALSE)</f>
        <v>0</v>
      </c>
      <c r="F63" s="7" t="str">
        <f>VLOOKUP(A63,検体情報_16S!$A$13:$M$1048576,11,FALSE)</f>
        <v>□</v>
      </c>
      <c r="G63" s="7">
        <f>VLOOKUP(A63,検体情報_16S!$A$13:$M$1048576,12,FALSE)</f>
        <v>0</v>
      </c>
      <c r="H63" s="7">
        <f>VLOOKUP(A63,検体情報_16S!$A$13:$M$1048576,13,FALSE)</f>
        <v>0</v>
      </c>
      <c r="I63" s="42" t="e">
        <f>VLOOKUP(A63,#REF!,3,FALSE)</f>
        <v>#REF!</v>
      </c>
      <c r="J63" s="42" t="e">
        <f>VLOOKUP(A63,#REF!,4,FALSE)</f>
        <v>#REF!</v>
      </c>
      <c r="K63" s="42" t="e">
        <f>VLOOKUP(A63,#REF!,5,FALSE)</f>
        <v>#REF!</v>
      </c>
      <c r="L63" s="42" t="e">
        <f>VLOOKUP(A63,#REF!,6,FALSE)</f>
        <v>#REF!</v>
      </c>
    </row>
    <row r="64" spans="1:12">
      <c r="A64" s="41">
        <v>63</v>
      </c>
      <c r="B64" s="8" t="s">
        <v>98</v>
      </c>
      <c r="C64" s="7">
        <f>VLOOKUP(A64,検体情報_16S!$A$13:$M$1048576,3,FALSE)</f>
        <v>0</v>
      </c>
      <c r="D64" s="7">
        <f>VLOOKUP(A64,検体情報_16S!$A$13:$M$1048576,9,FALSE)</f>
        <v>0</v>
      </c>
      <c r="E64" s="7">
        <f>VLOOKUP(A64,検体情報_16S!$A$13:$M$1048576,10,FALSE)</f>
        <v>0</v>
      </c>
      <c r="F64" s="7" t="str">
        <f>VLOOKUP(A64,検体情報_16S!$A$13:$M$1048576,11,FALSE)</f>
        <v>□</v>
      </c>
      <c r="G64" s="7">
        <f>VLOOKUP(A64,検体情報_16S!$A$13:$M$1048576,12,FALSE)</f>
        <v>0</v>
      </c>
      <c r="H64" s="7">
        <f>VLOOKUP(A64,検体情報_16S!$A$13:$M$1048576,13,FALSE)</f>
        <v>0</v>
      </c>
      <c r="I64" s="42" t="e">
        <f>VLOOKUP(A64,#REF!,3,FALSE)</f>
        <v>#REF!</v>
      </c>
      <c r="J64" s="42" t="e">
        <f>VLOOKUP(A64,#REF!,4,FALSE)</f>
        <v>#REF!</v>
      </c>
      <c r="K64" s="42" t="e">
        <f>VLOOKUP(A64,#REF!,5,FALSE)</f>
        <v>#REF!</v>
      </c>
      <c r="L64" s="42" t="e">
        <f>VLOOKUP(A64,#REF!,6,FALSE)</f>
        <v>#REF!</v>
      </c>
    </row>
    <row r="65" spans="1:12">
      <c r="A65" s="41">
        <v>64</v>
      </c>
      <c r="B65" s="8" t="s">
        <v>99</v>
      </c>
      <c r="C65" s="7">
        <f>VLOOKUP(A65,検体情報_16S!$A$13:$M$1048576,3,FALSE)</f>
        <v>0</v>
      </c>
      <c r="D65" s="7">
        <f>VLOOKUP(A65,検体情報_16S!$A$13:$M$1048576,9,FALSE)</f>
        <v>0</v>
      </c>
      <c r="E65" s="7">
        <f>VLOOKUP(A65,検体情報_16S!$A$13:$M$1048576,10,FALSE)</f>
        <v>0</v>
      </c>
      <c r="F65" s="7" t="str">
        <f>VLOOKUP(A65,検体情報_16S!$A$13:$M$1048576,11,FALSE)</f>
        <v>□</v>
      </c>
      <c r="G65" s="7">
        <f>VLOOKUP(A65,検体情報_16S!$A$13:$M$1048576,12,FALSE)</f>
        <v>0</v>
      </c>
      <c r="H65" s="7">
        <f>VLOOKUP(A65,検体情報_16S!$A$13:$M$1048576,13,FALSE)</f>
        <v>0</v>
      </c>
      <c r="I65" s="42" t="e">
        <f>VLOOKUP(A65,#REF!,3,FALSE)</f>
        <v>#REF!</v>
      </c>
      <c r="J65" s="42" t="e">
        <f>VLOOKUP(A65,#REF!,4,FALSE)</f>
        <v>#REF!</v>
      </c>
      <c r="K65" s="42" t="e">
        <f>VLOOKUP(A65,#REF!,5,FALSE)</f>
        <v>#REF!</v>
      </c>
      <c r="L65" s="42" t="e">
        <f>VLOOKUP(A65,#REF!,6,FALSE)</f>
        <v>#REF!</v>
      </c>
    </row>
    <row r="66" spans="1:12">
      <c r="A66" s="41">
        <v>65</v>
      </c>
      <c r="B66" s="8" t="s">
        <v>100</v>
      </c>
      <c r="C66" s="7">
        <f>VLOOKUP(A66,検体情報_16S!$A$13:$M$1048576,3,FALSE)</f>
        <v>0</v>
      </c>
      <c r="D66" s="7">
        <f>VLOOKUP(A66,検体情報_16S!$A$13:$M$1048576,9,FALSE)</f>
        <v>0</v>
      </c>
      <c r="E66" s="7">
        <f>VLOOKUP(A66,検体情報_16S!$A$13:$M$1048576,10,FALSE)</f>
        <v>0</v>
      </c>
      <c r="F66" s="7" t="str">
        <f>VLOOKUP(A66,検体情報_16S!$A$13:$M$1048576,11,FALSE)</f>
        <v>□</v>
      </c>
      <c r="G66" s="7">
        <f>VLOOKUP(A66,検体情報_16S!$A$13:$M$1048576,12,FALSE)</f>
        <v>0</v>
      </c>
      <c r="H66" s="7">
        <f>VLOOKUP(A66,検体情報_16S!$A$13:$M$1048576,13,FALSE)</f>
        <v>0</v>
      </c>
      <c r="I66" s="42" t="e">
        <f>VLOOKUP(A66,#REF!,3,FALSE)</f>
        <v>#REF!</v>
      </c>
      <c r="J66" s="42" t="e">
        <f>VLOOKUP(A66,#REF!,4,FALSE)</f>
        <v>#REF!</v>
      </c>
      <c r="K66" s="42" t="e">
        <f>VLOOKUP(A66,#REF!,5,FALSE)</f>
        <v>#REF!</v>
      </c>
      <c r="L66" s="42" t="e">
        <f>VLOOKUP(A66,#REF!,6,FALSE)</f>
        <v>#REF!</v>
      </c>
    </row>
    <row r="67" spans="1:12">
      <c r="A67" s="41">
        <v>66</v>
      </c>
      <c r="B67" s="8" t="s">
        <v>101</v>
      </c>
      <c r="C67" s="7">
        <f>VLOOKUP(A67,検体情報_16S!$A$13:$M$1048576,3,FALSE)</f>
        <v>0</v>
      </c>
      <c r="D67" s="7">
        <f>VLOOKUP(A67,検体情報_16S!$A$13:$M$1048576,9,FALSE)</f>
        <v>0</v>
      </c>
      <c r="E67" s="7">
        <f>VLOOKUP(A67,検体情報_16S!$A$13:$M$1048576,10,FALSE)</f>
        <v>0</v>
      </c>
      <c r="F67" s="7" t="str">
        <f>VLOOKUP(A67,検体情報_16S!$A$13:$M$1048576,11,FALSE)</f>
        <v>□</v>
      </c>
      <c r="G67" s="7">
        <f>VLOOKUP(A67,検体情報_16S!$A$13:$M$1048576,12,FALSE)</f>
        <v>0</v>
      </c>
      <c r="H67" s="7">
        <f>VLOOKUP(A67,検体情報_16S!$A$13:$M$1048576,13,FALSE)</f>
        <v>0</v>
      </c>
      <c r="I67" s="42" t="e">
        <f>VLOOKUP(A67,#REF!,3,FALSE)</f>
        <v>#REF!</v>
      </c>
      <c r="J67" s="42" t="e">
        <f>VLOOKUP(A67,#REF!,4,FALSE)</f>
        <v>#REF!</v>
      </c>
      <c r="K67" s="42" t="e">
        <f>VLOOKUP(A67,#REF!,5,FALSE)</f>
        <v>#REF!</v>
      </c>
      <c r="L67" s="42" t="e">
        <f>VLOOKUP(A67,#REF!,6,FALSE)</f>
        <v>#REF!</v>
      </c>
    </row>
    <row r="68" spans="1:12">
      <c r="A68" s="41">
        <v>67</v>
      </c>
      <c r="B68" s="8" t="s">
        <v>102</v>
      </c>
      <c r="C68" s="7">
        <f>VLOOKUP(A68,検体情報_16S!$A$13:$M$1048576,3,FALSE)</f>
        <v>0</v>
      </c>
      <c r="D68" s="7">
        <f>VLOOKUP(A68,検体情報_16S!$A$13:$M$1048576,9,FALSE)</f>
        <v>0</v>
      </c>
      <c r="E68" s="7">
        <f>VLOOKUP(A68,検体情報_16S!$A$13:$M$1048576,10,FALSE)</f>
        <v>0</v>
      </c>
      <c r="F68" s="7" t="str">
        <f>VLOOKUP(A68,検体情報_16S!$A$13:$M$1048576,11,FALSE)</f>
        <v>□</v>
      </c>
      <c r="G68" s="7">
        <f>VLOOKUP(A68,検体情報_16S!$A$13:$M$1048576,12,FALSE)</f>
        <v>0</v>
      </c>
      <c r="H68" s="7">
        <f>VLOOKUP(A68,検体情報_16S!$A$13:$M$1048576,13,FALSE)</f>
        <v>0</v>
      </c>
      <c r="I68" s="42" t="e">
        <f>VLOOKUP(A68,#REF!,3,FALSE)</f>
        <v>#REF!</v>
      </c>
      <c r="J68" s="42" t="e">
        <f>VLOOKUP(A68,#REF!,4,FALSE)</f>
        <v>#REF!</v>
      </c>
      <c r="K68" s="42" t="e">
        <f>VLOOKUP(A68,#REF!,5,FALSE)</f>
        <v>#REF!</v>
      </c>
      <c r="L68" s="42" t="e">
        <f>VLOOKUP(A68,#REF!,6,FALSE)</f>
        <v>#REF!</v>
      </c>
    </row>
    <row r="69" spans="1:12">
      <c r="A69" s="41">
        <v>68</v>
      </c>
      <c r="B69" s="8" t="s">
        <v>103</v>
      </c>
      <c r="C69" s="7">
        <f>VLOOKUP(A69,検体情報_16S!$A$13:$M$1048576,3,FALSE)</f>
        <v>0</v>
      </c>
      <c r="D69" s="7">
        <f>VLOOKUP(A69,検体情報_16S!$A$13:$M$1048576,9,FALSE)</f>
        <v>0</v>
      </c>
      <c r="E69" s="7">
        <f>VLOOKUP(A69,検体情報_16S!$A$13:$M$1048576,10,FALSE)</f>
        <v>0</v>
      </c>
      <c r="F69" s="7" t="str">
        <f>VLOOKUP(A69,検体情報_16S!$A$13:$M$1048576,11,FALSE)</f>
        <v>□</v>
      </c>
      <c r="G69" s="7">
        <f>VLOOKUP(A69,検体情報_16S!$A$13:$M$1048576,12,FALSE)</f>
        <v>0</v>
      </c>
      <c r="H69" s="7">
        <f>VLOOKUP(A69,検体情報_16S!$A$13:$M$1048576,13,FALSE)</f>
        <v>0</v>
      </c>
      <c r="I69" s="42" t="e">
        <f>VLOOKUP(A69,#REF!,3,FALSE)</f>
        <v>#REF!</v>
      </c>
      <c r="J69" s="42" t="e">
        <f>VLOOKUP(A69,#REF!,4,FALSE)</f>
        <v>#REF!</v>
      </c>
      <c r="K69" s="42" t="e">
        <f>VLOOKUP(A69,#REF!,5,FALSE)</f>
        <v>#REF!</v>
      </c>
      <c r="L69" s="42" t="e">
        <f>VLOOKUP(A69,#REF!,6,FALSE)</f>
        <v>#REF!</v>
      </c>
    </row>
    <row r="70" spans="1:12">
      <c r="A70" s="41">
        <v>69</v>
      </c>
      <c r="B70" s="8" t="s">
        <v>104</v>
      </c>
      <c r="C70" s="7">
        <f>VLOOKUP(A70,検体情報_16S!$A$13:$M$1048576,3,FALSE)</f>
        <v>0</v>
      </c>
      <c r="D70" s="7">
        <f>VLOOKUP(A70,検体情報_16S!$A$13:$M$1048576,9,FALSE)</f>
        <v>0</v>
      </c>
      <c r="E70" s="7">
        <f>VLOOKUP(A70,検体情報_16S!$A$13:$M$1048576,10,FALSE)</f>
        <v>0</v>
      </c>
      <c r="F70" s="7" t="str">
        <f>VLOOKUP(A70,検体情報_16S!$A$13:$M$1048576,11,FALSE)</f>
        <v>□</v>
      </c>
      <c r="G70" s="7">
        <f>VLOOKUP(A70,検体情報_16S!$A$13:$M$1048576,12,FALSE)</f>
        <v>0</v>
      </c>
      <c r="H70" s="7">
        <f>VLOOKUP(A70,検体情報_16S!$A$13:$M$1048576,13,FALSE)</f>
        <v>0</v>
      </c>
      <c r="I70" s="42" t="e">
        <f>VLOOKUP(A70,#REF!,3,FALSE)</f>
        <v>#REF!</v>
      </c>
      <c r="J70" s="42" t="e">
        <f>VLOOKUP(A70,#REF!,4,FALSE)</f>
        <v>#REF!</v>
      </c>
      <c r="K70" s="42" t="e">
        <f>VLOOKUP(A70,#REF!,5,FALSE)</f>
        <v>#REF!</v>
      </c>
      <c r="L70" s="42" t="e">
        <f>VLOOKUP(A70,#REF!,6,FALSE)</f>
        <v>#REF!</v>
      </c>
    </row>
    <row r="71" spans="1:12">
      <c r="A71" s="41">
        <v>70</v>
      </c>
      <c r="B71" s="8" t="s">
        <v>105</v>
      </c>
      <c r="C71" s="7">
        <f>VLOOKUP(A71,検体情報_16S!$A$13:$M$1048576,3,FALSE)</f>
        <v>0</v>
      </c>
      <c r="D71" s="7">
        <f>VLOOKUP(A71,検体情報_16S!$A$13:$M$1048576,9,FALSE)</f>
        <v>0</v>
      </c>
      <c r="E71" s="7">
        <f>VLOOKUP(A71,検体情報_16S!$A$13:$M$1048576,10,FALSE)</f>
        <v>0</v>
      </c>
      <c r="F71" s="7" t="str">
        <f>VLOOKUP(A71,検体情報_16S!$A$13:$M$1048576,11,FALSE)</f>
        <v>□</v>
      </c>
      <c r="G71" s="7">
        <f>VLOOKUP(A71,検体情報_16S!$A$13:$M$1048576,12,FALSE)</f>
        <v>0</v>
      </c>
      <c r="H71" s="7">
        <f>VLOOKUP(A71,検体情報_16S!$A$13:$M$1048576,13,FALSE)</f>
        <v>0</v>
      </c>
      <c r="I71" s="42" t="e">
        <f>VLOOKUP(A71,#REF!,3,FALSE)</f>
        <v>#REF!</v>
      </c>
      <c r="J71" s="42" t="e">
        <f>VLOOKUP(A71,#REF!,4,FALSE)</f>
        <v>#REF!</v>
      </c>
      <c r="K71" s="42" t="e">
        <f>VLOOKUP(A71,#REF!,5,FALSE)</f>
        <v>#REF!</v>
      </c>
      <c r="L71" s="42" t="e">
        <f>VLOOKUP(A71,#REF!,6,FALSE)</f>
        <v>#REF!</v>
      </c>
    </row>
    <row r="72" spans="1:12">
      <c r="A72" s="41">
        <v>71</v>
      </c>
      <c r="B72" s="8" t="s">
        <v>106</v>
      </c>
      <c r="C72" s="7">
        <f>VLOOKUP(A72,検体情報_16S!$A$13:$M$1048576,3,FALSE)</f>
        <v>0</v>
      </c>
      <c r="D72" s="7">
        <f>VLOOKUP(A72,検体情報_16S!$A$13:$M$1048576,9,FALSE)</f>
        <v>0</v>
      </c>
      <c r="E72" s="7">
        <f>VLOOKUP(A72,検体情報_16S!$A$13:$M$1048576,10,FALSE)</f>
        <v>0</v>
      </c>
      <c r="F72" s="7" t="str">
        <f>VLOOKUP(A72,検体情報_16S!$A$13:$M$1048576,11,FALSE)</f>
        <v>□</v>
      </c>
      <c r="G72" s="7">
        <f>VLOOKUP(A72,検体情報_16S!$A$13:$M$1048576,12,FALSE)</f>
        <v>0</v>
      </c>
      <c r="H72" s="7">
        <f>VLOOKUP(A72,検体情報_16S!$A$13:$M$1048576,13,FALSE)</f>
        <v>0</v>
      </c>
      <c r="I72" s="42" t="e">
        <f>VLOOKUP(A72,#REF!,3,FALSE)</f>
        <v>#REF!</v>
      </c>
      <c r="J72" s="42" t="e">
        <f>VLOOKUP(A72,#REF!,4,FALSE)</f>
        <v>#REF!</v>
      </c>
      <c r="K72" s="42" t="e">
        <f>VLOOKUP(A72,#REF!,5,FALSE)</f>
        <v>#REF!</v>
      </c>
      <c r="L72" s="42" t="e">
        <f>VLOOKUP(A72,#REF!,6,FALSE)</f>
        <v>#REF!</v>
      </c>
    </row>
    <row r="73" spans="1:12">
      <c r="A73" s="41">
        <v>72</v>
      </c>
      <c r="B73" s="8" t="s">
        <v>107</v>
      </c>
      <c r="C73" s="7">
        <f>VLOOKUP(A73,検体情報_16S!$A$13:$M$1048576,3,FALSE)</f>
        <v>0</v>
      </c>
      <c r="D73" s="7">
        <f>VLOOKUP(A73,検体情報_16S!$A$13:$M$1048576,9,FALSE)</f>
        <v>0</v>
      </c>
      <c r="E73" s="7">
        <f>VLOOKUP(A73,検体情報_16S!$A$13:$M$1048576,10,FALSE)</f>
        <v>0</v>
      </c>
      <c r="F73" s="7" t="str">
        <f>VLOOKUP(A73,検体情報_16S!$A$13:$M$1048576,11,FALSE)</f>
        <v>□</v>
      </c>
      <c r="G73" s="7">
        <f>VLOOKUP(A73,検体情報_16S!$A$13:$M$1048576,12,FALSE)</f>
        <v>0</v>
      </c>
      <c r="H73" s="7">
        <f>VLOOKUP(A73,検体情報_16S!$A$13:$M$1048576,13,FALSE)</f>
        <v>0</v>
      </c>
      <c r="I73" s="42" t="e">
        <f>VLOOKUP(A73,#REF!,3,FALSE)</f>
        <v>#REF!</v>
      </c>
      <c r="J73" s="42" t="e">
        <f>VLOOKUP(A73,#REF!,4,FALSE)</f>
        <v>#REF!</v>
      </c>
      <c r="K73" s="42" t="e">
        <f>VLOOKUP(A73,#REF!,5,FALSE)</f>
        <v>#REF!</v>
      </c>
      <c r="L73" s="42" t="e">
        <f>VLOOKUP(A73,#REF!,6,FALSE)</f>
        <v>#REF!</v>
      </c>
    </row>
    <row r="74" spans="1:12">
      <c r="A74" s="41">
        <v>73</v>
      </c>
      <c r="B74" s="8" t="s">
        <v>108</v>
      </c>
      <c r="C74" s="7">
        <f>VLOOKUP(A74,検体情報_16S!$A$13:$M$1048576,3,FALSE)</f>
        <v>0</v>
      </c>
      <c r="D74" s="7">
        <f>VLOOKUP(A74,検体情報_16S!$A$13:$M$1048576,9,FALSE)</f>
        <v>0</v>
      </c>
      <c r="E74" s="7">
        <f>VLOOKUP(A74,検体情報_16S!$A$13:$M$1048576,10,FALSE)</f>
        <v>0</v>
      </c>
      <c r="F74" s="7" t="str">
        <f>VLOOKUP(A74,検体情報_16S!$A$13:$M$1048576,11,FALSE)</f>
        <v>□</v>
      </c>
      <c r="G74" s="7">
        <f>VLOOKUP(A74,検体情報_16S!$A$13:$M$1048576,12,FALSE)</f>
        <v>0</v>
      </c>
      <c r="H74" s="7">
        <f>VLOOKUP(A74,検体情報_16S!$A$13:$M$1048576,13,FALSE)</f>
        <v>0</v>
      </c>
      <c r="I74" s="42" t="e">
        <f>VLOOKUP(A74,#REF!,3,FALSE)</f>
        <v>#REF!</v>
      </c>
      <c r="J74" s="42" t="e">
        <f>VLOOKUP(A74,#REF!,4,FALSE)</f>
        <v>#REF!</v>
      </c>
      <c r="K74" s="42" t="e">
        <f>VLOOKUP(A74,#REF!,5,FALSE)</f>
        <v>#REF!</v>
      </c>
      <c r="L74" s="42" t="e">
        <f>VLOOKUP(A74,#REF!,6,FALSE)</f>
        <v>#REF!</v>
      </c>
    </row>
    <row r="75" spans="1:12">
      <c r="A75" s="41">
        <v>74</v>
      </c>
      <c r="B75" s="8" t="s">
        <v>109</v>
      </c>
      <c r="C75" s="7">
        <f>VLOOKUP(A75,検体情報_16S!$A$13:$M$1048576,3,FALSE)</f>
        <v>0</v>
      </c>
      <c r="D75" s="7">
        <f>VLOOKUP(A75,検体情報_16S!$A$13:$M$1048576,9,FALSE)</f>
        <v>0</v>
      </c>
      <c r="E75" s="7">
        <f>VLOOKUP(A75,検体情報_16S!$A$13:$M$1048576,10,FALSE)</f>
        <v>0</v>
      </c>
      <c r="F75" s="7" t="str">
        <f>VLOOKUP(A75,検体情報_16S!$A$13:$M$1048576,11,FALSE)</f>
        <v>□</v>
      </c>
      <c r="G75" s="7">
        <f>VLOOKUP(A75,検体情報_16S!$A$13:$M$1048576,12,FALSE)</f>
        <v>0</v>
      </c>
      <c r="H75" s="7">
        <f>VLOOKUP(A75,検体情報_16S!$A$13:$M$1048576,13,FALSE)</f>
        <v>0</v>
      </c>
      <c r="I75" s="42" t="e">
        <f>VLOOKUP(A75,#REF!,3,FALSE)</f>
        <v>#REF!</v>
      </c>
      <c r="J75" s="42" t="e">
        <f>VLOOKUP(A75,#REF!,4,FALSE)</f>
        <v>#REF!</v>
      </c>
      <c r="K75" s="42" t="e">
        <f>VLOOKUP(A75,#REF!,5,FALSE)</f>
        <v>#REF!</v>
      </c>
      <c r="L75" s="42" t="e">
        <f>VLOOKUP(A75,#REF!,6,FALSE)</f>
        <v>#REF!</v>
      </c>
    </row>
    <row r="76" spans="1:12">
      <c r="A76" s="41">
        <v>75</v>
      </c>
      <c r="B76" s="8" t="s">
        <v>110</v>
      </c>
      <c r="C76" s="7">
        <f>VLOOKUP(A76,検体情報_16S!$A$13:$M$1048576,3,FALSE)</f>
        <v>0</v>
      </c>
      <c r="D76" s="7">
        <f>VLOOKUP(A76,検体情報_16S!$A$13:$M$1048576,9,FALSE)</f>
        <v>0</v>
      </c>
      <c r="E76" s="7">
        <f>VLOOKUP(A76,検体情報_16S!$A$13:$M$1048576,10,FALSE)</f>
        <v>0</v>
      </c>
      <c r="F76" s="7" t="str">
        <f>VLOOKUP(A76,検体情報_16S!$A$13:$M$1048576,11,FALSE)</f>
        <v>□</v>
      </c>
      <c r="G76" s="7">
        <f>VLOOKUP(A76,検体情報_16S!$A$13:$M$1048576,12,FALSE)</f>
        <v>0</v>
      </c>
      <c r="H76" s="7">
        <f>VLOOKUP(A76,検体情報_16S!$A$13:$M$1048576,13,FALSE)</f>
        <v>0</v>
      </c>
      <c r="I76" s="42" t="e">
        <f>VLOOKUP(A76,#REF!,3,FALSE)</f>
        <v>#REF!</v>
      </c>
      <c r="J76" s="42" t="e">
        <f>VLOOKUP(A76,#REF!,4,FALSE)</f>
        <v>#REF!</v>
      </c>
      <c r="K76" s="42" t="e">
        <f>VLOOKUP(A76,#REF!,5,FALSE)</f>
        <v>#REF!</v>
      </c>
      <c r="L76" s="42" t="e">
        <f>VLOOKUP(A76,#REF!,6,FALSE)</f>
        <v>#REF!</v>
      </c>
    </row>
    <row r="77" spans="1:12">
      <c r="A77" s="41">
        <v>76</v>
      </c>
      <c r="B77" s="8" t="s">
        <v>111</v>
      </c>
      <c r="C77" s="7">
        <f>VLOOKUP(A77,検体情報_16S!$A$13:$M$1048576,3,FALSE)</f>
        <v>0</v>
      </c>
      <c r="D77" s="7">
        <f>VLOOKUP(A77,検体情報_16S!$A$13:$M$1048576,9,FALSE)</f>
        <v>0</v>
      </c>
      <c r="E77" s="7">
        <f>VLOOKUP(A77,検体情報_16S!$A$13:$M$1048576,10,FALSE)</f>
        <v>0</v>
      </c>
      <c r="F77" s="7" t="str">
        <f>VLOOKUP(A77,検体情報_16S!$A$13:$M$1048576,11,FALSE)</f>
        <v>□</v>
      </c>
      <c r="G77" s="7">
        <f>VLOOKUP(A77,検体情報_16S!$A$13:$M$1048576,12,FALSE)</f>
        <v>0</v>
      </c>
      <c r="H77" s="7">
        <f>VLOOKUP(A77,検体情報_16S!$A$13:$M$1048576,13,FALSE)</f>
        <v>0</v>
      </c>
      <c r="I77" s="42" t="e">
        <f>VLOOKUP(A77,#REF!,3,FALSE)</f>
        <v>#REF!</v>
      </c>
      <c r="J77" s="42" t="e">
        <f>VLOOKUP(A77,#REF!,4,FALSE)</f>
        <v>#REF!</v>
      </c>
      <c r="K77" s="42" t="e">
        <f>VLOOKUP(A77,#REF!,5,FALSE)</f>
        <v>#REF!</v>
      </c>
      <c r="L77" s="42" t="e">
        <f>VLOOKUP(A77,#REF!,6,FALSE)</f>
        <v>#REF!</v>
      </c>
    </row>
    <row r="78" spans="1:12">
      <c r="A78" s="41">
        <v>77</v>
      </c>
      <c r="B78" s="8" t="s">
        <v>112</v>
      </c>
      <c r="C78" s="7">
        <f>VLOOKUP(A78,検体情報_16S!$A$13:$M$1048576,3,FALSE)</f>
        <v>0</v>
      </c>
      <c r="D78" s="7">
        <f>VLOOKUP(A78,検体情報_16S!$A$13:$M$1048576,9,FALSE)</f>
        <v>0</v>
      </c>
      <c r="E78" s="7">
        <f>VLOOKUP(A78,検体情報_16S!$A$13:$M$1048576,10,FALSE)</f>
        <v>0</v>
      </c>
      <c r="F78" s="7" t="str">
        <f>VLOOKUP(A78,検体情報_16S!$A$13:$M$1048576,11,FALSE)</f>
        <v>□</v>
      </c>
      <c r="G78" s="7">
        <f>VLOOKUP(A78,検体情報_16S!$A$13:$M$1048576,12,FALSE)</f>
        <v>0</v>
      </c>
      <c r="H78" s="7">
        <f>VLOOKUP(A78,検体情報_16S!$A$13:$M$1048576,13,FALSE)</f>
        <v>0</v>
      </c>
      <c r="I78" s="42" t="e">
        <f>VLOOKUP(A78,#REF!,3,FALSE)</f>
        <v>#REF!</v>
      </c>
      <c r="J78" s="42" t="e">
        <f>VLOOKUP(A78,#REF!,4,FALSE)</f>
        <v>#REF!</v>
      </c>
      <c r="K78" s="42" t="e">
        <f>VLOOKUP(A78,#REF!,5,FALSE)</f>
        <v>#REF!</v>
      </c>
      <c r="L78" s="42" t="e">
        <f>VLOOKUP(A78,#REF!,6,FALSE)</f>
        <v>#REF!</v>
      </c>
    </row>
    <row r="79" spans="1:12">
      <c r="A79" s="41">
        <v>78</v>
      </c>
      <c r="B79" s="8" t="s">
        <v>113</v>
      </c>
      <c r="C79" s="7">
        <f>VLOOKUP(A79,検体情報_16S!$A$13:$M$1048576,3,FALSE)</f>
        <v>0</v>
      </c>
      <c r="D79" s="7">
        <f>VLOOKUP(A79,検体情報_16S!$A$13:$M$1048576,9,FALSE)</f>
        <v>0</v>
      </c>
      <c r="E79" s="7">
        <f>VLOOKUP(A79,検体情報_16S!$A$13:$M$1048576,10,FALSE)</f>
        <v>0</v>
      </c>
      <c r="F79" s="7" t="str">
        <f>VLOOKUP(A79,検体情報_16S!$A$13:$M$1048576,11,FALSE)</f>
        <v>□</v>
      </c>
      <c r="G79" s="7">
        <f>VLOOKUP(A79,検体情報_16S!$A$13:$M$1048576,12,FALSE)</f>
        <v>0</v>
      </c>
      <c r="H79" s="7">
        <f>VLOOKUP(A79,検体情報_16S!$A$13:$M$1048576,13,FALSE)</f>
        <v>0</v>
      </c>
      <c r="I79" s="42" t="e">
        <f>VLOOKUP(A79,#REF!,3,FALSE)</f>
        <v>#REF!</v>
      </c>
      <c r="J79" s="42" t="e">
        <f>VLOOKUP(A79,#REF!,4,FALSE)</f>
        <v>#REF!</v>
      </c>
      <c r="K79" s="42" t="e">
        <f>VLOOKUP(A79,#REF!,5,FALSE)</f>
        <v>#REF!</v>
      </c>
      <c r="L79" s="42" t="e">
        <f>VLOOKUP(A79,#REF!,6,FALSE)</f>
        <v>#REF!</v>
      </c>
    </row>
    <row r="80" spans="1:12">
      <c r="A80" s="41">
        <v>79</v>
      </c>
      <c r="B80" s="8" t="s">
        <v>114</v>
      </c>
      <c r="C80" s="7">
        <f>VLOOKUP(A80,検体情報_16S!$A$13:$M$1048576,3,FALSE)</f>
        <v>0</v>
      </c>
      <c r="D80" s="7">
        <f>VLOOKUP(A80,検体情報_16S!$A$13:$M$1048576,9,FALSE)</f>
        <v>0</v>
      </c>
      <c r="E80" s="7">
        <f>VLOOKUP(A80,検体情報_16S!$A$13:$M$1048576,10,FALSE)</f>
        <v>0</v>
      </c>
      <c r="F80" s="7" t="str">
        <f>VLOOKUP(A80,検体情報_16S!$A$13:$M$1048576,11,FALSE)</f>
        <v>□</v>
      </c>
      <c r="G80" s="7">
        <f>VLOOKUP(A80,検体情報_16S!$A$13:$M$1048576,12,FALSE)</f>
        <v>0</v>
      </c>
      <c r="H80" s="7">
        <f>VLOOKUP(A80,検体情報_16S!$A$13:$M$1048576,13,FALSE)</f>
        <v>0</v>
      </c>
      <c r="I80" s="42" t="e">
        <f>VLOOKUP(A80,#REF!,3,FALSE)</f>
        <v>#REF!</v>
      </c>
      <c r="J80" s="42" t="e">
        <f>VLOOKUP(A80,#REF!,4,FALSE)</f>
        <v>#REF!</v>
      </c>
      <c r="K80" s="42" t="e">
        <f>VLOOKUP(A80,#REF!,5,FALSE)</f>
        <v>#REF!</v>
      </c>
      <c r="L80" s="42" t="e">
        <f>VLOOKUP(A80,#REF!,6,FALSE)</f>
        <v>#REF!</v>
      </c>
    </row>
    <row r="81" spans="1:12">
      <c r="A81" s="41">
        <v>80</v>
      </c>
      <c r="B81" s="8" t="s">
        <v>115</v>
      </c>
      <c r="C81" s="7">
        <f>VLOOKUP(A81,検体情報_16S!$A$13:$M$1048576,3,FALSE)</f>
        <v>0</v>
      </c>
      <c r="D81" s="7">
        <f>VLOOKUP(A81,検体情報_16S!$A$13:$M$1048576,9,FALSE)</f>
        <v>0</v>
      </c>
      <c r="E81" s="7">
        <f>VLOOKUP(A81,検体情報_16S!$A$13:$M$1048576,10,FALSE)</f>
        <v>0</v>
      </c>
      <c r="F81" s="7" t="str">
        <f>VLOOKUP(A81,検体情報_16S!$A$13:$M$1048576,11,FALSE)</f>
        <v>□</v>
      </c>
      <c r="G81" s="7">
        <f>VLOOKUP(A81,検体情報_16S!$A$13:$M$1048576,12,FALSE)</f>
        <v>0</v>
      </c>
      <c r="H81" s="7">
        <f>VLOOKUP(A81,検体情報_16S!$A$13:$M$1048576,13,FALSE)</f>
        <v>0</v>
      </c>
      <c r="I81" s="42" t="e">
        <f>VLOOKUP(A81,#REF!,3,FALSE)</f>
        <v>#REF!</v>
      </c>
      <c r="J81" s="42" t="e">
        <f>VLOOKUP(A81,#REF!,4,FALSE)</f>
        <v>#REF!</v>
      </c>
      <c r="K81" s="42" t="e">
        <f>VLOOKUP(A81,#REF!,5,FALSE)</f>
        <v>#REF!</v>
      </c>
      <c r="L81" s="42" t="e">
        <f>VLOOKUP(A81,#REF!,6,FALSE)</f>
        <v>#REF!</v>
      </c>
    </row>
    <row r="82" spans="1:12">
      <c r="A82" s="41">
        <v>81</v>
      </c>
      <c r="B82" s="8" t="s">
        <v>116</v>
      </c>
      <c r="C82" s="7">
        <f>VLOOKUP(A82,検体情報_16S!$A$13:$M$1048576,3,FALSE)</f>
        <v>0</v>
      </c>
      <c r="D82" s="7">
        <f>VLOOKUP(A82,検体情報_16S!$A$13:$M$1048576,9,FALSE)</f>
        <v>0</v>
      </c>
      <c r="E82" s="7">
        <f>VLOOKUP(A82,検体情報_16S!$A$13:$M$1048576,10,FALSE)</f>
        <v>0</v>
      </c>
      <c r="F82" s="7" t="str">
        <f>VLOOKUP(A82,検体情報_16S!$A$13:$M$1048576,11,FALSE)</f>
        <v>□</v>
      </c>
      <c r="G82" s="7">
        <f>VLOOKUP(A82,検体情報_16S!$A$13:$M$1048576,12,FALSE)</f>
        <v>0</v>
      </c>
      <c r="H82" s="7">
        <f>VLOOKUP(A82,検体情報_16S!$A$13:$M$1048576,13,FALSE)</f>
        <v>0</v>
      </c>
      <c r="I82" s="42" t="e">
        <f>VLOOKUP(A82,#REF!,3,FALSE)</f>
        <v>#REF!</v>
      </c>
      <c r="J82" s="42" t="e">
        <f>VLOOKUP(A82,#REF!,4,FALSE)</f>
        <v>#REF!</v>
      </c>
      <c r="K82" s="42" t="e">
        <f>VLOOKUP(A82,#REF!,5,FALSE)</f>
        <v>#REF!</v>
      </c>
      <c r="L82" s="42" t="e">
        <f>VLOOKUP(A82,#REF!,6,FALSE)</f>
        <v>#REF!</v>
      </c>
    </row>
    <row r="83" spans="1:12">
      <c r="A83" s="41">
        <v>82</v>
      </c>
      <c r="B83" s="8" t="s">
        <v>117</v>
      </c>
      <c r="C83" s="7">
        <f>VLOOKUP(A83,検体情報_16S!$A$13:$M$1048576,3,FALSE)</f>
        <v>0</v>
      </c>
      <c r="D83" s="7">
        <f>VLOOKUP(A83,検体情報_16S!$A$13:$M$1048576,9,FALSE)</f>
        <v>0</v>
      </c>
      <c r="E83" s="7">
        <f>VLOOKUP(A83,検体情報_16S!$A$13:$M$1048576,10,FALSE)</f>
        <v>0</v>
      </c>
      <c r="F83" s="7" t="str">
        <f>VLOOKUP(A83,検体情報_16S!$A$13:$M$1048576,11,FALSE)</f>
        <v>□</v>
      </c>
      <c r="G83" s="7">
        <f>VLOOKUP(A83,検体情報_16S!$A$13:$M$1048576,12,FALSE)</f>
        <v>0</v>
      </c>
      <c r="H83" s="7">
        <f>VLOOKUP(A83,検体情報_16S!$A$13:$M$1048576,13,FALSE)</f>
        <v>0</v>
      </c>
      <c r="I83" s="42" t="e">
        <f>VLOOKUP(A83,#REF!,3,FALSE)</f>
        <v>#REF!</v>
      </c>
      <c r="J83" s="42" t="e">
        <f>VLOOKUP(A83,#REF!,4,FALSE)</f>
        <v>#REF!</v>
      </c>
      <c r="K83" s="42" t="e">
        <f>VLOOKUP(A83,#REF!,5,FALSE)</f>
        <v>#REF!</v>
      </c>
      <c r="L83" s="42" t="e">
        <f>VLOOKUP(A83,#REF!,6,FALSE)</f>
        <v>#REF!</v>
      </c>
    </row>
    <row r="84" spans="1:12">
      <c r="A84" s="41">
        <v>83</v>
      </c>
      <c r="B84" s="8" t="s">
        <v>118</v>
      </c>
      <c r="C84" s="7">
        <f>VLOOKUP(A84,検体情報_16S!$A$13:$M$1048576,3,FALSE)</f>
        <v>0</v>
      </c>
      <c r="D84" s="7">
        <f>VLOOKUP(A84,検体情報_16S!$A$13:$M$1048576,9,FALSE)</f>
        <v>0</v>
      </c>
      <c r="E84" s="7">
        <f>VLOOKUP(A84,検体情報_16S!$A$13:$M$1048576,10,FALSE)</f>
        <v>0</v>
      </c>
      <c r="F84" s="7" t="str">
        <f>VLOOKUP(A84,検体情報_16S!$A$13:$M$1048576,11,FALSE)</f>
        <v>□</v>
      </c>
      <c r="G84" s="7">
        <f>VLOOKUP(A84,検体情報_16S!$A$13:$M$1048576,12,FALSE)</f>
        <v>0</v>
      </c>
      <c r="H84" s="7">
        <f>VLOOKUP(A84,検体情報_16S!$A$13:$M$1048576,13,FALSE)</f>
        <v>0</v>
      </c>
      <c r="I84" s="42" t="e">
        <f>VLOOKUP(A84,#REF!,3,FALSE)</f>
        <v>#REF!</v>
      </c>
      <c r="J84" s="42" t="e">
        <f>VLOOKUP(A84,#REF!,4,FALSE)</f>
        <v>#REF!</v>
      </c>
      <c r="K84" s="42" t="e">
        <f>VLOOKUP(A84,#REF!,5,FALSE)</f>
        <v>#REF!</v>
      </c>
      <c r="L84" s="42" t="e">
        <f>VLOOKUP(A84,#REF!,6,FALSE)</f>
        <v>#REF!</v>
      </c>
    </row>
    <row r="85" spans="1:12">
      <c r="A85" s="41">
        <v>84</v>
      </c>
      <c r="B85" s="8" t="s">
        <v>119</v>
      </c>
      <c r="C85" s="7">
        <f>VLOOKUP(A85,検体情報_16S!$A$13:$M$1048576,3,FALSE)</f>
        <v>0</v>
      </c>
      <c r="D85" s="7">
        <f>VLOOKUP(A85,検体情報_16S!$A$13:$M$1048576,9,FALSE)</f>
        <v>0</v>
      </c>
      <c r="E85" s="7">
        <f>VLOOKUP(A85,検体情報_16S!$A$13:$M$1048576,10,FALSE)</f>
        <v>0</v>
      </c>
      <c r="F85" s="7" t="str">
        <f>VLOOKUP(A85,検体情報_16S!$A$13:$M$1048576,11,FALSE)</f>
        <v>□</v>
      </c>
      <c r="G85" s="7">
        <f>VLOOKUP(A85,検体情報_16S!$A$13:$M$1048576,12,FALSE)</f>
        <v>0</v>
      </c>
      <c r="H85" s="7">
        <f>VLOOKUP(A85,検体情報_16S!$A$13:$M$1048576,13,FALSE)</f>
        <v>0</v>
      </c>
      <c r="I85" s="42" t="e">
        <f>VLOOKUP(A85,#REF!,3,FALSE)</f>
        <v>#REF!</v>
      </c>
      <c r="J85" s="42" t="e">
        <f>VLOOKUP(A85,#REF!,4,FALSE)</f>
        <v>#REF!</v>
      </c>
      <c r="K85" s="42" t="e">
        <f>VLOOKUP(A85,#REF!,5,FALSE)</f>
        <v>#REF!</v>
      </c>
      <c r="L85" s="42" t="e">
        <f>VLOOKUP(A85,#REF!,6,FALSE)</f>
        <v>#REF!</v>
      </c>
    </row>
    <row r="86" spans="1:12">
      <c r="A86" s="41">
        <v>85</v>
      </c>
      <c r="B86" s="8" t="s">
        <v>120</v>
      </c>
      <c r="C86" s="7">
        <f>VLOOKUP(A86,検体情報_16S!$A$13:$M$1048576,3,FALSE)</f>
        <v>0</v>
      </c>
      <c r="D86" s="7">
        <f>VLOOKUP(A86,検体情報_16S!$A$13:$M$1048576,9,FALSE)</f>
        <v>0</v>
      </c>
      <c r="E86" s="7">
        <f>VLOOKUP(A86,検体情報_16S!$A$13:$M$1048576,10,FALSE)</f>
        <v>0</v>
      </c>
      <c r="F86" s="7" t="str">
        <f>VLOOKUP(A86,検体情報_16S!$A$13:$M$1048576,11,FALSE)</f>
        <v>□</v>
      </c>
      <c r="G86" s="7">
        <f>VLOOKUP(A86,検体情報_16S!$A$13:$M$1048576,12,FALSE)</f>
        <v>0</v>
      </c>
      <c r="H86" s="7">
        <f>VLOOKUP(A86,検体情報_16S!$A$13:$M$1048576,13,FALSE)</f>
        <v>0</v>
      </c>
      <c r="I86" s="42" t="e">
        <f>VLOOKUP(A86,#REF!,3,FALSE)</f>
        <v>#REF!</v>
      </c>
      <c r="J86" s="42" t="e">
        <f>VLOOKUP(A86,#REF!,4,FALSE)</f>
        <v>#REF!</v>
      </c>
      <c r="K86" s="42" t="e">
        <f>VLOOKUP(A86,#REF!,5,FALSE)</f>
        <v>#REF!</v>
      </c>
      <c r="L86" s="42" t="e">
        <f>VLOOKUP(A86,#REF!,6,FALSE)</f>
        <v>#REF!</v>
      </c>
    </row>
    <row r="87" spans="1:12">
      <c r="A87" s="41">
        <v>86</v>
      </c>
      <c r="B87" s="8" t="s">
        <v>121</v>
      </c>
      <c r="C87" s="7">
        <f>VLOOKUP(A87,検体情報_16S!$A$13:$M$1048576,3,FALSE)</f>
        <v>0</v>
      </c>
      <c r="D87" s="7">
        <f>VLOOKUP(A87,検体情報_16S!$A$13:$M$1048576,9,FALSE)</f>
        <v>0</v>
      </c>
      <c r="E87" s="7">
        <f>VLOOKUP(A87,検体情報_16S!$A$13:$M$1048576,10,FALSE)</f>
        <v>0</v>
      </c>
      <c r="F87" s="7" t="str">
        <f>VLOOKUP(A87,検体情報_16S!$A$13:$M$1048576,11,FALSE)</f>
        <v>□</v>
      </c>
      <c r="G87" s="7">
        <f>VLOOKUP(A87,検体情報_16S!$A$13:$M$1048576,12,FALSE)</f>
        <v>0</v>
      </c>
      <c r="H87" s="7">
        <f>VLOOKUP(A87,検体情報_16S!$A$13:$M$1048576,13,FALSE)</f>
        <v>0</v>
      </c>
      <c r="I87" s="42" t="e">
        <f>VLOOKUP(A87,#REF!,3,FALSE)</f>
        <v>#REF!</v>
      </c>
      <c r="J87" s="42" t="e">
        <f>VLOOKUP(A87,#REF!,4,FALSE)</f>
        <v>#REF!</v>
      </c>
      <c r="K87" s="42" t="e">
        <f>VLOOKUP(A87,#REF!,5,FALSE)</f>
        <v>#REF!</v>
      </c>
      <c r="L87" s="42" t="e">
        <f>VLOOKUP(A87,#REF!,6,FALSE)</f>
        <v>#REF!</v>
      </c>
    </row>
    <row r="88" spans="1:12">
      <c r="A88" s="41">
        <v>87</v>
      </c>
      <c r="B88" s="8" t="s">
        <v>122</v>
      </c>
      <c r="C88" s="7">
        <f>VLOOKUP(A88,検体情報_16S!$A$13:$M$1048576,3,FALSE)</f>
        <v>0</v>
      </c>
      <c r="D88" s="7">
        <f>VLOOKUP(A88,検体情報_16S!$A$13:$M$1048576,9,FALSE)</f>
        <v>0</v>
      </c>
      <c r="E88" s="7">
        <f>VLOOKUP(A88,検体情報_16S!$A$13:$M$1048576,10,FALSE)</f>
        <v>0</v>
      </c>
      <c r="F88" s="7" t="str">
        <f>VLOOKUP(A88,検体情報_16S!$A$13:$M$1048576,11,FALSE)</f>
        <v>□</v>
      </c>
      <c r="G88" s="7">
        <f>VLOOKUP(A88,検体情報_16S!$A$13:$M$1048576,12,FALSE)</f>
        <v>0</v>
      </c>
      <c r="H88" s="7">
        <f>VLOOKUP(A88,検体情報_16S!$A$13:$M$1048576,13,FALSE)</f>
        <v>0</v>
      </c>
      <c r="I88" s="42" t="e">
        <f>VLOOKUP(A88,#REF!,3,FALSE)</f>
        <v>#REF!</v>
      </c>
      <c r="J88" s="42" t="e">
        <f>VLOOKUP(A88,#REF!,4,FALSE)</f>
        <v>#REF!</v>
      </c>
      <c r="K88" s="42" t="e">
        <f>VLOOKUP(A88,#REF!,5,FALSE)</f>
        <v>#REF!</v>
      </c>
      <c r="L88" s="42" t="e">
        <f>VLOOKUP(A88,#REF!,6,FALSE)</f>
        <v>#REF!</v>
      </c>
    </row>
    <row r="89" spans="1:12">
      <c r="A89" s="41">
        <v>88</v>
      </c>
      <c r="B89" s="8" t="s">
        <v>123</v>
      </c>
      <c r="C89" s="7">
        <f>VLOOKUP(A89,検体情報_16S!$A$13:$M$1048576,3,FALSE)</f>
        <v>0</v>
      </c>
      <c r="D89" s="7">
        <f>VLOOKUP(A89,検体情報_16S!$A$13:$M$1048576,9,FALSE)</f>
        <v>0</v>
      </c>
      <c r="E89" s="7">
        <f>VLOOKUP(A89,検体情報_16S!$A$13:$M$1048576,10,FALSE)</f>
        <v>0</v>
      </c>
      <c r="F89" s="7" t="str">
        <f>VLOOKUP(A89,検体情報_16S!$A$13:$M$1048576,11,FALSE)</f>
        <v>□</v>
      </c>
      <c r="G89" s="7">
        <f>VLOOKUP(A89,検体情報_16S!$A$13:$M$1048576,12,FALSE)</f>
        <v>0</v>
      </c>
      <c r="H89" s="7">
        <f>VLOOKUP(A89,検体情報_16S!$A$13:$M$1048576,13,FALSE)</f>
        <v>0</v>
      </c>
      <c r="I89" s="42" t="e">
        <f>VLOOKUP(A89,#REF!,3,FALSE)</f>
        <v>#REF!</v>
      </c>
      <c r="J89" s="42" t="e">
        <f>VLOOKUP(A89,#REF!,4,FALSE)</f>
        <v>#REF!</v>
      </c>
      <c r="K89" s="42" t="e">
        <f>VLOOKUP(A89,#REF!,5,FALSE)</f>
        <v>#REF!</v>
      </c>
      <c r="L89" s="42" t="e">
        <f>VLOOKUP(A89,#REF!,6,FALSE)</f>
        <v>#REF!</v>
      </c>
    </row>
    <row r="90" spans="1:12">
      <c r="A90" s="41">
        <v>89</v>
      </c>
      <c r="B90" s="8" t="s">
        <v>124</v>
      </c>
      <c r="C90" s="7">
        <f>VLOOKUP(A90,検体情報_16S!$A$13:$M$1048576,3,FALSE)</f>
        <v>0</v>
      </c>
      <c r="D90" s="7">
        <f>VLOOKUP(A90,検体情報_16S!$A$13:$M$1048576,9,FALSE)</f>
        <v>0</v>
      </c>
      <c r="E90" s="7">
        <f>VLOOKUP(A90,検体情報_16S!$A$13:$M$1048576,10,FALSE)</f>
        <v>0</v>
      </c>
      <c r="F90" s="7" t="str">
        <f>VLOOKUP(A90,検体情報_16S!$A$13:$M$1048576,11,FALSE)</f>
        <v>□</v>
      </c>
      <c r="G90" s="7">
        <f>VLOOKUP(A90,検体情報_16S!$A$13:$M$1048576,12,FALSE)</f>
        <v>0</v>
      </c>
      <c r="H90" s="7">
        <f>VLOOKUP(A90,検体情報_16S!$A$13:$M$1048576,13,FALSE)</f>
        <v>0</v>
      </c>
      <c r="I90" s="42" t="e">
        <f>VLOOKUP(A90,#REF!,3,FALSE)</f>
        <v>#REF!</v>
      </c>
      <c r="J90" s="42" t="e">
        <f>VLOOKUP(A90,#REF!,4,FALSE)</f>
        <v>#REF!</v>
      </c>
      <c r="K90" s="42" t="e">
        <f>VLOOKUP(A90,#REF!,5,FALSE)</f>
        <v>#REF!</v>
      </c>
      <c r="L90" s="42" t="e">
        <f>VLOOKUP(A90,#REF!,6,FALSE)</f>
        <v>#REF!</v>
      </c>
    </row>
    <row r="91" spans="1:12">
      <c r="A91" s="41">
        <v>90</v>
      </c>
      <c r="B91" s="8" t="s">
        <v>125</v>
      </c>
      <c r="C91" s="7">
        <f>VLOOKUP(A91,検体情報_16S!$A$13:$M$1048576,3,FALSE)</f>
        <v>0</v>
      </c>
      <c r="D91" s="7">
        <f>VLOOKUP(A91,検体情報_16S!$A$13:$M$1048576,9,FALSE)</f>
        <v>0</v>
      </c>
      <c r="E91" s="7">
        <f>VLOOKUP(A91,検体情報_16S!$A$13:$M$1048576,10,FALSE)</f>
        <v>0</v>
      </c>
      <c r="F91" s="7" t="str">
        <f>VLOOKUP(A91,検体情報_16S!$A$13:$M$1048576,11,FALSE)</f>
        <v>□</v>
      </c>
      <c r="G91" s="7">
        <f>VLOOKUP(A91,検体情報_16S!$A$13:$M$1048576,12,FALSE)</f>
        <v>0</v>
      </c>
      <c r="H91" s="7">
        <f>VLOOKUP(A91,検体情報_16S!$A$13:$M$1048576,13,FALSE)</f>
        <v>0</v>
      </c>
      <c r="I91" s="42" t="e">
        <f>VLOOKUP(A91,#REF!,3,FALSE)</f>
        <v>#REF!</v>
      </c>
      <c r="J91" s="42" t="e">
        <f>VLOOKUP(A91,#REF!,4,FALSE)</f>
        <v>#REF!</v>
      </c>
      <c r="K91" s="42" t="e">
        <f>VLOOKUP(A91,#REF!,5,FALSE)</f>
        <v>#REF!</v>
      </c>
      <c r="L91" s="42" t="e">
        <f>VLOOKUP(A91,#REF!,6,FALSE)</f>
        <v>#REF!</v>
      </c>
    </row>
    <row r="92" spans="1:12">
      <c r="A92" s="41">
        <v>91</v>
      </c>
      <c r="B92" s="8" t="s">
        <v>126</v>
      </c>
      <c r="C92" s="7">
        <f>VLOOKUP(A92,検体情報_16S!$A$13:$M$1048576,3,FALSE)</f>
        <v>0</v>
      </c>
      <c r="D92" s="7">
        <f>VLOOKUP(A92,検体情報_16S!$A$13:$M$1048576,9,FALSE)</f>
        <v>0</v>
      </c>
      <c r="E92" s="7">
        <f>VLOOKUP(A92,検体情報_16S!$A$13:$M$1048576,10,FALSE)</f>
        <v>0</v>
      </c>
      <c r="F92" s="7" t="str">
        <f>VLOOKUP(A92,検体情報_16S!$A$13:$M$1048576,11,FALSE)</f>
        <v>□</v>
      </c>
      <c r="G92" s="7">
        <f>VLOOKUP(A92,検体情報_16S!$A$13:$M$1048576,12,FALSE)</f>
        <v>0</v>
      </c>
      <c r="H92" s="7">
        <f>VLOOKUP(A92,検体情報_16S!$A$13:$M$1048576,13,FALSE)</f>
        <v>0</v>
      </c>
      <c r="I92" s="42" t="e">
        <f>VLOOKUP(A92,#REF!,3,FALSE)</f>
        <v>#REF!</v>
      </c>
      <c r="J92" s="42" t="e">
        <f>VLOOKUP(A92,#REF!,4,FALSE)</f>
        <v>#REF!</v>
      </c>
      <c r="K92" s="42" t="e">
        <f>VLOOKUP(A92,#REF!,5,FALSE)</f>
        <v>#REF!</v>
      </c>
      <c r="L92" s="42" t="e">
        <f>VLOOKUP(A92,#REF!,6,FALSE)</f>
        <v>#REF!</v>
      </c>
    </row>
    <row r="93" spans="1:12">
      <c r="A93" s="41">
        <v>92</v>
      </c>
      <c r="B93" s="8" t="s">
        <v>127</v>
      </c>
      <c r="C93" s="7">
        <f>VLOOKUP(A93,検体情報_16S!$A$13:$M$1048576,3,FALSE)</f>
        <v>0</v>
      </c>
      <c r="D93" s="7">
        <f>VLOOKUP(A93,検体情報_16S!$A$13:$M$1048576,9,FALSE)</f>
        <v>0</v>
      </c>
      <c r="E93" s="7">
        <f>VLOOKUP(A93,検体情報_16S!$A$13:$M$1048576,10,FALSE)</f>
        <v>0</v>
      </c>
      <c r="F93" s="7" t="str">
        <f>VLOOKUP(A93,検体情報_16S!$A$13:$M$1048576,11,FALSE)</f>
        <v>□</v>
      </c>
      <c r="G93" s="7">
        <f>VLOOKUP(A93,検体情報_16S!$A$13:$M$1048576,12,FALSE)</f>
        <v>0</v>
      </c>
      <c r="H93" s="7">
        <f>VLOOKUP(A93,検体情報_16S!$A$13:$M$1048576,13,FALSE)</f>
        <v>0</v>
      </c>
      <c r="I93" s="42" t="e">
        <f>VLOOKUP(A93,#REF!,3,FALSE)</f>
        <v>#REF!</v>
      </c>
      <c r="J93" s="42" t="e">
        <f>VLOOKUP(A93,#REF!,4,FALSE)</f>
        <v>#REF!</v>
      </c>
      <c r="K93" s="42" t="e">
        <f>VLOOKUP(A93,#REF!,5,FALSE)</f>
        <v>#REF!</v>
      </c>
      <c r="L93" s="42" t="e">
        <f>VLOOKUP(A93,#REF!,6,FALSE)</f>
        <v>#REF!</v>
      </c>
    </row>
    <row r="94" spans="1:12">
      <c r="A94" s="41">
        <v>93</v>
      </c>
      <c r="B94" s="8" t="s">
        <v>128</v>
      </c>
      <c r="C94" s="7">
        <f>VLOOKUP(A94,検体情報_16S!$A$13:$M$1048576,3,FALSE)</f>
        <v>0</v>
      </c>
      <c r="D94" s="7">
        <f>VLOOKUP(A94,検体情報_16S!$A$13:$M$1048576,9,FALSE)</f>
        <v>0</v>
      </c>
      <c r="E94" s="7">
        <f>VLOOKUP(A94,検体情報_16S!$A$13:$M$1048576,10,FALSE)</f>
        <v>0</v>
      </c>
      <c r="F94" s="7" t="str">
        <f>VLOOKUP(A94,検体情報_16S!$A$13:$M$1048576,11,FALSE)</f>
        <v>□</v>
      </c>
      <c r="G94" s="7">
        <f>VLOOKUP(A94,検体情報_16S!$A$13:$M$1048576,12,FALSE)</f>
        <v>0</v>
      </c>
      <c r="H94" s="7">
        <f>VLOOKUP(A94,検体情報_16S!$A$13:$M$1048576,13,FALSE)</f>
        <v>0</v>
      </c>
      <c r="I94" s="42" t="e">
        <f>VLOOKUP(A94,#REF!,3,FALSE)</f>
        <v>#REF!</v>
      </c>
      <c r="J94" s="42" t="e">
        <f>VLOOKUP(A94,#REF!,4,FALSE)</f>
        <v>#REF!</v>
      </c>
      <c r="K94" s="42" t="e">
        <f>VLOOKUP(A94,#REF!,5,FALSE)</f>
        <v>#REF!</v>
      </c>
      <c r="L94" s="42" t="e">
        <f>VLOOKUP(A94,#REF!,6,FALSE)</f>
        <v>#REF!</v>
      </c>
    </row>
    <row r="95" spans="1:12" ht="40.5" customHeight="1">
      <c r="A95" s="41">
        <v>94</v>
      </c>
      <c r="B95" s="8" t="s">
        <v>129</v>
      </c>
      <c r="C95" s="7">
        <f>VLOOKUP(A95,検体情報_16S!$A$13:$M$1048576,3,FALSE)</f>
        <v>0</v>
      </c>
      <c r="D95" s="7">
        <f>VLOOKUP(A95,検体情報_16S!$A$13:$M$1048576,9,FALSE)</f>
        <v>0</v>
      </c>
      <c r="E95" s="7">
        <f>VLOOKUP(A95,検体情報_16S!$A$13:$M$1048576,10,FALSE)</f>
        <v>0</v>
      </c>
      <c r="F95" s="7" t="str">
        <f>VLOOKUP(A95,検体情報_16S!$A$13:$M$1048576,11,FALSE)</f>
        <v>□</v>
      </c>
      <c r="G95" s="7">
        <f>VLOOKUP(A95,検体情報_16S!$A$13:$M$1048576,12,FALSE)</f>
        <v>0</v>
      </c>
      <c r="H95" s="7">
        <f>VLOOKUP(A95,検体情報_16S!$A$13:$M$1048576,13,FALSE)</f>
        <v>0</v>
      </c>
      <c r="I95" s="42" t="e">
        <f>VLOOKUP(A95,#REF!,3,FALSE)</f>
        <v>#REF!</v>
      </c>
      <c r="J95" s="42" t="e">
        <f>VLOOKUP(A95,#REF!,4,FALSE)</f>
        <v>#REF!</v>
      </c>
      <c r="K95" s="42" t="e">
        <f>VLOOKUP(A95,#REF!,5,FALSE)</f>
        <v>#REF!</v>
      </c>
      <c r="L95" s="42" t="e">
        <f>VLOOKUP(A95,#REF!,6,FALSE)</f>
        <v>#REF!</v>
      </c>
    </row>
    <row r="96" spans="1:12">
      <c r="A96" s="41">
        <v>95</v>
      </c>
      <c r="B96" s="8" t="s">
        <v>131</v>
      </c>
      <c r="C96" s="7">
        <f>VLOOKUP(A96,検体情報_16S!$A$13:$M$1048576,3,FALSE)</f>
        <v>0</v>
      </c>
      <c r="D96" s="7">
        <f>VLOOKUP(A96,検体情報_16S!$A$13:$M$1048576,9,FALSE)</f>
        <v>0</v>
      </c>
      <c r="E96" s="7">
        <f>VLOOKUP(A96,検体情報_16S!$A$13:$M$1048576,10,FALSE)</f>
        <v>0</v>
      </c>
      <c r="F96" s="7" t="str">
        <f>VLOOKUP(A96,検体情報_16S!$A$13:$M$1048576,11,FALSE)</f>
        <v>□</v>
      </c>
      <c r="G96" s="7">
        <f>VLOOKUP(A96,検体情報_16S!$A$13:$M$1048576,12,FALSE)</f>
        <v>0</v>
      </c>
      <c r="H96" s="7">
        <f>VLOOKUP(A96,検体情報_16S!$A$13:$M$1048576,13,FALSE)</f>
        <v>0</v>
      </c>
      <c r="I96" s="42" t="e">
        <f>VLOOKUP(A96,#REF!,3,FALSE)</f>
        <v>#REF!</v>
      </c>
      <c r="J96" s="42" t="e">
        <f>VLOOKUP(A96,#REF!,4,FALSE)</f>
        <v>#REF!</v>
      </c>
      <c r="K96" s="42" t="e">
        <f>VLOOKUP(A96,#REF!,5,FALSE)</f>
        <v>#REF!</v>
      </c>
      <c r="L96" s="42" t="e">
        <f>VLOOKUP(A96,#REF!,6,FALSE)</f>
        <v>#REF!</v>
      </c>
    </row>
    <row r="97" spans="1:12">
      <c r="A97" s="41">
        <v>96</v>
      </c>
      <c r="B97" s="8" t="s">
        <v>132</v>
      </c>
      <c r="C97" s="7">
        <f>VLOOKUP(A97,検体情報_16S!$A$13:$M$1048576,3,FALSE)</f>
        <v>0</v>
      </c>
      <c r="D97" s="7">
        <f>VLOOKUP(A97,検体情報_16S!$A$13:$M$1048576,9,FALSE)</f>
        <v>0</v>
      </c>
      <c r="E97" s="7">
        <f>VLOOKUP(A97,検体情報_16S!$A$13:$M$1048576,10,FALSE)</f>
        <v>0</v>
      </c>
      <c r="F97" s="7" t="str">
        <f>VLOOKUP(A97,検体情報_16S!$A$13:$M$1048576,11,FALSE)</f>
        <v>□</v>
      </c>
      <c r="G97" s="7">
        <f>VLOOKUP(A97,検体情報_16S!$A$13:$M$1048576,12,FALSE)</f>
        <v>0</v>
      </c>
      <c r="H97" s="7">
        <f>VLOOKUP(A97,検体情報_16S!$A$13:$M$1048576,13,FALSE)</f>
        <v>0</v>
      </c>
      <c r="I97" s="42" t="e">
        <f>VLOOKUP(A97,#REF!,3,FALSE)</f>
        <v>#REF!</v>
      </c>
      <c r="J97" s="42" t="e">
        <f>VLOOKUP(A97,#REF!,4,FALSE)</f>
        <v>#REF!</v>
      </c>
      <c r="K97" s="42" t="e">
        <f>VLOOKUP(A97,#REF!,5,FALSE)</f>
        <v>#REF!</v>
      </c>
      <c r="L97" s="42" t="e">
        <f>VLOOKUP(A97,#REF!,6,FALSE)</f>
        <v>#REF!</v>
      </c>
    </row>
  </sheetData>
  <sheetProtection formatCells="0" formatColumns="0" formatRows="0" insertColumns="0" insertRows="0" insertHyperlinks="0" deleteColumns="0" deleteRows="0" sort="0" autoFilter="0" pivotTables="0"/>
  <phoneticPr fontId="20"/>
  <dataValidations count="576">
    <dataValidation type="custom" showInputMessage="1" showErrorMessage="1" error="サンプル名称は15文字以内および半角英数字（  +, (), _ ）で入力してください" sqref="H2" xr:uid="{00000000-0002-0000-0400-00000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3" xr:uid="{00000000-0002-0000-0400-00000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4" xr:uid="{00000000-0002-0000-0400-00000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5" xr:uid="{00000000-0002-0000-0400-00000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6" xr:uid="{00000000-0002-0000-0400-00000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7" xr:uid="{00000000-0002-0000-0400-00000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8" xr:uid="{00000000-0002-0000-0400-00000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9" xr:uid="{00000000-0002-0000-0400-00000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10" xr:uid="{00000000-0002-0000-0400-00000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11" xr:uid="{00000000-0002-0000-0400-00000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12" xr:uid="{00000000-0002-0000-0400-00000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13" xr:uid="{00000000-0002-0000-0400-00000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14" xr:uid="{00000000-0002-0000-0400-00000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15" xr:uid="{00000000-0002-0000-0400-00000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16" xr:uid="{00000000-0002-0000-0400-00000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17" xr:uid="{00000000-0002-0000-0400-00000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18" xr:uid="{00000000-0002-0000-0400-00001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19" xr:uid="{00000000-0002-0000-0400-00001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20" xr:uid="{00000000-0002-0000-0400-00001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21" xr:uid="{00000000-0002-0000-0400-00001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22" xr:uid="{00000000-0002-0000-0400-00001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23" xr:uid="{00000000-0002-0000-0400-00001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24" xr:uid="{00000000-0002-0000-0400-00001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25" xr:uid="{00000000-0002-0000-0400-00001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26" xr:uid="{00000000-0002-0000-0400-00001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27" xr:uid="{00000000-0002-0000-0400-00001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28" xr:uid="{00000000-0002-0000-0400-00001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29" xr:uid="{00000000-0002-0000-0400-00001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30" xr:uid="{00000000-0002-0000-0400-00001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31" xr:uid="{00000000-0002-0000-0400-00001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32" xr:uid="{00000000-0002-0000-0400-00001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33" xr:uid="{00000000-0002-0000-0400-00001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34" xr:uid="{00000000-0002-0000-0400-00002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35" xr:uid="{00000000-0002-0000-0400-00002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36" xr:uid="{00000000-0002-0000-0400-00002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37" xr:uid="{00000000-0002-0000-0400-00002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38" xr:uid="{00000000-0002-0000-0400-00002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39" xr:uid="{00000000-0002-0000-0400-00002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40" xr:uid="{00000000-0002-0000-0400-00002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41" xr:uid="{00000000-0002-0000-0400-00002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42" xr:uid="{00000000-0002-0000-0400-00002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43" xr:uid="{00000000-0002-0000-0400-00002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44" xr:uid="{00000000-0002-0000-0400-00002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45" xr:uid="{00000000-0002-0000-0400-00002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46" xr:uid="{00000000-0002-0000-0400-00002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47" xr:uid="{00000000-0002-0000-0400-00002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48" xr:uid="{00000000-0002-0000-0400-00002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49" xr:uid="{00000000-0002-0000-0400-00002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50" xr:uid="{00000000-0002-0000-0400-00003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51" xr:uid="{00000000-0002-0000-0400-00003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52" xr:uid="{00000000-0002-0000-0400-00003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53" xr:uid="{00000000-0002-0000-0400-00003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54" xr:uid="{00000000-0002-0000-0400-00003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55" xr:uid="{00000000-0002-0000-0400-00003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56" xr:uid="{00000000-0002-0000-0400-00003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57" xr:uid="{00000000-0002-0000-0400-00003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58" xr:uid="{00000000-0002-0000-0400-00003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59" xr:uid="{00000000-0002-0000-0400-00003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60" xr:uid="{00000000-0002-0000-0400-00003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61" xr:uid="{00000000-0002-0000-0400-00003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62" xr:uid="{00000000-0002-0000-0400-00003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63" xr:uid="{00000000-0002-0000-0400-00003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64" xr:uid="{00000000-0002-0000-0400-00003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65" xr:uid="{00000000-0002-0000-0400-00003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66" xr:uid="{00000000-0002-0000-0400-00004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67" xr:uid="{00000000-0002-0000-0400-00004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68" xr:uid="{00000000-0002-0000-0400-00004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69" xr:uid="{00000000-0002-0000-0400-00004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70" xr:uid="{00000000-0002-0000-0400-00004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71" xr:uid="{00000000-0002-0000-0400-00004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72" xr:uid="{00000000-0002-0000-0400-00004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73" xr:uid="{00000000-0002-0000-0400-00004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74" xr:uid="{00000000-0002-0000-0400-00004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75" xr:uid="{00000000-0002-0000-0400-00004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76" xr:uid="{00000000-0002-0000-0400-00004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77" xr:uid="{00000000-0002-0000-0400-00004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78" xr:uid="{00000000-0002-0000-0400-00004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79" xr:uid="{00000000-0002-0000-0400-00004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80" xr:uid="{00000000-0002-0000-0400-00004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81" xr:uid="{00000000-0002-0000-0400-00004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82" xr:uid="{00000000-0002-0000-0400-00005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83" xr:uid="{00000000-0002-0000-0400-00005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84" xr:uid="{00000000-0002-0000-0400-00005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85" xr:uid="{00000000-0002-0000-0400-00005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86" xr:uid="{00000000-0002-0000-0400-00005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87" xr:uid="{00000000-0002-0000-0400-00005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88" xr:uid="{00000000-0002-0000-0400-00005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89" xr:uid="{00000000-0002-0000-0400-00005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90" xr:uid="{00000000-0002-0000-0400-00005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91" xr:uid="{00000000-0002-0000-0400-00005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92" xr:uid="{00000000-0002-0000-0400-00005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93" xr:uid="{00000000-0002-0000-0400-00005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94" xr:uid="{00000000-0002-0000-0400-00005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95" xr:uid="{00000000-0002-0000-0400-00005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96" xr:uid="{00000000-0002-0000-0400-00005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97" xr:uid="{00000000-0002-0000-0400-00005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" xr:uid="{00000000-0002-0000-0400-00006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" xr:uid="{00000000-0002-0000-0400-00006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" xr:uid="{00000000-0002-0000-0400-00006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" xr:uid="{00000000-0002-0000-0400-00006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" xr:uid="{00000000-0002-0000-0400-00006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" xr:uid="{00000000-0002-0000-0400-00006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" xr:uid="{00000000-0002-0000-0400-00006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" xr:uid="{00000000-0002-0000-0400-00006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0" xr:uid="{00000000-0002-0000-0400-00006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1" xr:uid="{00000000-0002-0000-0400-00006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2" xr:uid="{00000000-0002-0000-0400-00006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3" xr:uid="{00000000-0002-0000-0400-00006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4" xr:uid="{00000000-0002-0000-0400-00006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5" xr:uid="{00000000-0002-0000-0400-00006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6" xr:uid="{00000000-0002-0000-0400-00006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7" xr:uid="{00000000-0002-0000-0400-00006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8" xr:uid="{00000000-0002-0000-0400-00007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9" xr:uid="{00000000-0002-0000-0400-00007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0" xr:uid="{00000000-0002-0000-0400-00007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1" xr:uid="{00000000-0002-0000-0400-00007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2" xr:uid="{00000000-0002-0000-0400-00007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3" xr:uid="{00000000-0002-0000-0400-00007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4" xr:uid="{00000000-0002-0000-0400-00007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5" xr:uid="{00000000-0002-0000-0400-00007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6" xr:uid="{00000000-0002-0000-0400-00007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7" xr:uid="{00000000-0002-0000-0400-00007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8" xr:uid="{00000000-0002-0000-0400-00007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9" xr:uid="{00000000-0002-0000-0400-00007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0" xr:uid="{00000000-0002-0000-0400-00007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1" xr:uid="{00000000-0002-0000-0400-00007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2" xr:uid="{00000000-0002-0000-0400-00007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3" xr:uid="{00000000-0002-0000-0400-00007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4" xr:uid="{00000000-0002-0000-0400-00008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5" xr:uid="{00000000-0002-0000-0400-00008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6" xr:uid="{00000000-0002-0000-0400-00008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7" xr:uid="{00000000-0002-0000-0400-00008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8" xr:uid="{00000000-0002-0000-0400-00008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9" xr:uid="{00000000-0002-0000-0400-00008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0" xr:uid="{00000000-0002-0000-0400-00008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1" xr:uid="{00000000-0002-0000-0400-00008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2" xr:uid="{00000000-0002-0000-0400-00008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3" xr:uid="{00000000-0002-0000-0400-00008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4" xr:uid="{00000000-0002-0000-0400-00008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5" xr:uid="{00000000-0002-0000-0400-00008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6" xr:uid="{00000000-0002-0000-0400-00008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7" xr:uid="{00000000-0002-0000-0400-00008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8" xr:uid="{00000000-0002-0000-0400-00008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9" xr:uid="{00000000-0002-0000-0400-00008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0" xr:uid="{00000000-0002-0000-0400-00009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1" xr:uid="{00000000-0002-0000-0400-00009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2" xr:uid="{00000000-0002-0000-0400-00009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3" xr:uid="{00000000-0002-0000-0400-00009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4" xr:uid="{00000000-0002-0000-0400-00009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5" xr:uid="{00000000-0002-0000-0400-00009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6" xr:uid="{00000000-0002-0000-0400-00009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7" xr:uid="{00000000-0002-0000-0400-00009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8" xr:uid="{00000000-0002-0000-0400-00009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9" xr:uid="{00000000-0002-0000-0400-00009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0" xr:uid="{00000000-0002-0000-0400-00009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1" xr:uid="{00000000-0002-0000-0400-00009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2" xr:uid="{00000000-0002-0000-0400-00009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3" xr:uid="{00000000-0002-0000-0400-00009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4" xr:uid="{00000000-0002-0000-0400-00009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5" xr:uid="{00000000-0002-0000-0400-00009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6" xr:uid="{00000000-0002-0000-0400-0000A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7" xr:uid="{00000000-0002-0000-0400-0000A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8" xr:uid="{00000000-0002-0000-0400-0000A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9" xr:uid="{00000000-0002-0000-0400-0000A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0" xr:uid="{00000000-0002-0000-0400-0000A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1" xr:uid="{00000000-0002-0000-0400-0000A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2" xr:uid="{00000000-0002-0000-0400-0000A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3" xr:uid="{00000000-0002-0000-0400-0000A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4" xr:uid="{00000000-0002-0000-0400-0000A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5" xr:uid="{00000000-0002-0000-0400-0000A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6" xr:uid="{00000000-0002-0000-0400-0000A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7" xr:uid="{00000000-0002-0000-0400-0000A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8" xr:uid="{00000000-0002-0000-0400-0000A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9" xr:uid="{00000000-0002-0000-0400-0000A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0" xr:uid="{00000000-0002-0000-0400-0000A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1" xr:uid="{00000000-0002-0000-0400-0000A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2" xr:uid="{00000000-0002-0000-0400-0000B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3" xr:uid="{00000000-0002-0000-0400-0000B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4" xr:uid="{00000000-0002-0000-0400-0000B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5" xr:uid="{00000000-0002-0000-0400-0000B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6" xr:uid="{00000000-0002-0000-0400-0000B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7" xr:uid="{00000000-0002-0000-0400-0000B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8" xr:uid="{00000000-0002-0000-0400-0000B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9" xr:uid="{00000000-0002-0000-0400-0000B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0" xr:uid="{00000000-0002-0000-0400-0000B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1" xr:uid="{00000000-0002-0000-0400-0000B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2" xr:uid="{00000000-0002-0000-0400-0000B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3" xr:uid="{00000000-0002-0000-0400-0000B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4" xr:uid="{00000000-0002-0000-0400-0000B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5" xr:uid="{00000000-0002-0000-0400-0000B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6" xr:uid="{00000000-0002-0000-0400-0000B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7" xr:uid="{00000000-0002-0000-0400-0000B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2" xr:uid="{00000000-0002-0000-0400-0000C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3" xr:uid="{00000000-0002-0000-0400-0000C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4" xr:uid="{00000000-0002-0000-0400-0000C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5" xr:uid="{00000000-0002-0000-0400-0000C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6" xr:uid="{00000000-0002-0000-0400-0000C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7" xr:uid="{00000000-0002-0000-0400-0000C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8" xr:uid="{00000000-0002-0000-0400-0000C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9" xr:uid="{00000000-0002-0000-0400-0000C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10" xr:uid="{00000000-0002-0000-0400-0000C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11" xr:uid="{00000000-0002-0000-0400-0000C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12" xr:uid="{00000000-0002-0000-0400-0000C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13" xr:uid="{00000000-0002-0000-0400-0000C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14" xr:uid="{00000000-0002-0000-0400-0000C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15" xr:uid="{00000000-0002-0000-0400-0000C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16" xr:uid="{00000000-0002-0000-0400-0000C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17" xr:uid="{00000000-0002-0000-0400-0000C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18" xr:uid="{00000000-0002-0000-0400-0000D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19" xr:uid="{00000000-0002-0000-0400-0000D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20" xr:uid="{00000000-0002-0000-0400-0000D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21" xr:uid="{00000000-0002-0000-0400-0000D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22" xr:uid="{00000000-0002-0000-0400-0000D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23" xr:uid="{00000000-0002-0000-0400-0000D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24" xr:uid="{00000000-0002-0000-0400-0000D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25" xr:uid="{00000000-0002-0000-0400-0000D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26" xr:uid="{00000000-0002-0000-0400-0000D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27" xr:uid="{00000000-0002-0000-0400-0000D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28" xr:uid="{00000000-0002-0000-0400-0000D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29" xr:uid="{00000000-0002-0000-0400-0000D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30" xr:uid="{00000000-0002-0000-0400-0000D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31" xr:uid="{00000000-0002-0000-0400-0000D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32" xr:uid="{00000000-0002-0000-0400-0000D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33" xr:uid="{00000000-0002-0000-0400-0000D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34" xr:uid="{00000000-0002-0000-0400-0000E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35" xr:uid="{00000000-0002-0000-0400-0000E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36" xr:uid="{00000000-0002-0000-0400-0000E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37" xr:uid="{00000000-0002-0000-0400-0000E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38" xr:uid="{00000000-0002-0000-0400-0000E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39" xr:uid="{00000000-0002-0000-0400-0000E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40" xr:uid="{00000000-0002-0000-0400-0000E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41" xr:uid="{00000000-0002-0000-0400-0000E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42" xr:uid="{00000000-0002-0000-0400-0000E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43" xr:uid="{00000000-0002-0000-0400-0000E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44" xr:uid="{00000000-0002-0000-0400-0000E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45" xr:uid="{00000000-0002-0000-0400-0000E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46" xr:uid="{00000000-0002-0000-0400-0000E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47" xr:uid="{00000000-0002-0000-0400-0000E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48" xr:uid="{00000000-0002-0000-0400-0000E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49" xr:uid="{00000000-0002-0000-0400-0000E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50" xr:uid="{00000000-0002-0000-0400-0000F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51" xr:uid="{00000000-0002-0000-0400-0000F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52" xr:uid="{00000000-0002-0000-0400-0000F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53" xr:uid="{00000000-0002-0000-0400-0000F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54" xr:uid="{00000000-0002-0000-0400-0000F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55" xr:uid="{00000000-0002-0000-0400-0000F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56" xr:uid="{00000000-0002-0000-0400-0000F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57" xr:uid="{00000000-0002-0000-0400-0000F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58" xr:uid="{00000000-0002-0000-0400-0000F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59" xr:uid="{00000000-0002-0000-0400-0000F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60" xr:uid="{00000000-0002-0000-0400-0000F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61" xr:uid="{00000000-0002-0000-0400-0000F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62" xr:uid="{00000000-0002-0000-0400-0000F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63" xr:uid="{00000000-0002-0000-0400-0000F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64" xr:uid="{00000000-0002-0000-0400-0000F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65" xr:uid="{00000000-0002-0000-0400-0000F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66" xr:uid="{00000000-0002-0000-0400-00000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67" xr:uid="{00000000-0002-0000-0400-00000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68" xr:uid="{00000000-0002-0000-0400-00000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69" xr:uid="{00000000-0002-0000-0400-00000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70" xr:uid="{00000000-0002-0000-0400-00000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71" xr:uid="{00000000-0002-0000-0400-00000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72" xr:uid="{00000000-0002-0000-0400-00000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73" xr:uid="{00000000-0002-0000-0400-00000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74" xr:uid="{00000000-0002-0000-0400-00000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75" xr:uid="{00000000-0002-0000-0400-00000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76" xr:uid="{00000000-0002-0000-0400-00000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77" xr:uid="{00000000-0002-0000-0400-00000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78" xr:uid="{00000000-0002-0000-0400-00000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79" xr:uid="{00000000-0002-0000-0400-00000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80" xr:uid="{00000000-0002-0000-0400-00000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81" xr:uid="{00000000-0002-0000-0400-00000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82" xr:uid="{00000000-0002-0000-0400-00001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83" xr:uid="{00000000-0002-0000-0400-00001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84" xr:uid="{00000000-0002-0000-0400-00001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85" xr:uid="{00000000-0002-0000-0400-00001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86" xr:uid="{00000000-0002-0000-0400-00001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87" xr:uid="{00000000-0002-0000-0400-00001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88" xr:uid="{00000000-0002-0000-0400-00001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89" xr:uid="{00000000-0002-0000-0400-00001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90" xr:uid="{00000000-0002-0000-0400-00001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91" xr:uid="{00000000-0002-0000-0400-00001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92" xr:uid="{00000000-0002-0000-0400-00001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93" xr:uid="{00000000-0002-0000-0400-00001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94" xr:uid="{00000000-0002-0000-0400-00001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95" xr:uid="{00000000-0002-0000-0400-00001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96" xr:uid="{00000000-0002-0000-0400-00001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97" xr:uid="{00000000-0002-0000-0400-00001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" xr:uid="{00000000-0002-0000-0400-00002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" xr:uid="{00000000-0002-0000-0400-00002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" xr:uid="{00000000-0002-0000-0400-00002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" xr:uid="{00000000-0002-0000-0400-00002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" xr:uid="{00000000-0002-0000-0400-00002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" xr:uid="{00000000-0002-0000-0400-00002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" xr:uid="{00000000-0002-0000-0400-00002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" xr:uid="{00000000-0002-0000-0400-00002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0" xr:uid="{00000000-0002-0000-0400-00002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1" xr:uid="{00000000-0002-0000-0400-00002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2" xr:uid="{00000000-0002-0000-0400-00002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3" xr:uid="{00000000-0002-0000-0400-00002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4" xr:uid="{00000000-0002-0000-0400-00002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5" xr:uid="{00000000-0002-0000-0400-00002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6" xr:uid="{00000000-0002-0000-0400-00002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7" xr:uid="{00000000-0002-0000-0400-00002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8" xr:uid="{00000000-0002-0000-0400-00003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9" xr:uid="{00000000-0002-0000-0400-00003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0" xr:uid="{00000000-0002-0000-0400-00003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1" xr:uid="{00000000-0002-0000-0400-00003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2" xr:uid="{00000000-0002-0000-0400-00003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3" xr:uid="{00000000-0002-0000-0400-00003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4" xr:uid="{00000000-0002-0000-0400-00003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5" xr:uid="{00000000-0002-0000-0400-00003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6" xr:uid="{00000000-0002-0000-0400-00003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7" xr:uid="{00000000-0002-0000-0400-00003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8" xr:uid="{00000000-0002-0000-0400-00003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9" xr:uid="{00000000-0002-0000-0400-00003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0" xr:uid="{00000000-0002-0000-0400-00003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1" xr:uid="{00000000-0002-0000-0400-00003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2" xr:uid="{00000000-0002-0000-0400-00003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3" xr:uid="{00000000-0002-0000-0400-00003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4" xr:uid="{00000000-0002-0000-0400-00004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5" xr:uid="{00000000-0002-0000-0400-00004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6" xr:uid="{00000000-0002-0000-0400-00004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7" xr:uid="{00000000-0002-0000-0400-00004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8" xr:uid="{00000000-0002-0000-0400-00004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9" xr:uid="{00000000-0002-0000-0400-00004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0" xr:uid="{00000000-0002-0000-0400-00004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1" xr:uid="{00000000-0002-0000-0400-00004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2" xr:uid="{00000000-0002-0000-0400-00004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3" xr:uid="{00000000-0002-0000-0400-00004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4" xr:uid="{00000000-0002-0000-0400-00004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5" xr:uid="{00000000-0002-0000-0400-00004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6" xr:uid="{00000000-0002-0000-0400-00004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7" xr:uid="{00000000-0002-0000-0400-00004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8" xr:uid="{00000000-0002-0000-0400-00004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9" xr:uid="{00000000-0002-0000-0400-00004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0" xr:uid="{00000000-0002-0000-0400-00005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1" xr:uid="{00000000-0002-0000-0400-00005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2" xr:uid="{00000000-0002-0000-0400-00005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3" xr:uid="{00000000-0002-0000-0400-00005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4" xr:uid="{00000000-0002-0000-0400-00005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5" xr:uid="{00000000-0002-0000-0400-00005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6" xr:uid="{00000000-0002-0000-0400-00005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7" xr:uid="{00000000-0002-0000-0400-00005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8" xr:uid="{00000000-0002-0000-0400-00005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9" xr:uid="{00000000-0002-0000-0400-00005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0" xr:uid="{00000000-0002-0000-0400-00005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1" xr:uid="{00000000-0002-0000-0400-00005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2" xr:uid="{00000000-0002-0000-0400-00005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3" xr:uid="{00000000-0002-0000-0400-00005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4" xr:uid="{00000000-0002-0000-0400-00005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5" xr:uid="{00000000-0002-0000-0400-00005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6" xr:uid="{00000000-0002-0000-0400-00006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7" xr:uid="{00000000-0002-0000-0400-00006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8" xr:uid="{00000000-0002-0000-0400-00006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9" xr:uid="{00000000-0002-0000-0400-00006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0" xr:uid="{00000000-0002-0000-0400-00006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1" xr:uid="{00000000-0002-0000-0400-00006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2" xr:uid="{00000000-0002-0000-0400-00006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3" xr:uid="{00000000-0002-0000-0400-00006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4" xr:uid="{00000000-0002-0000-0400-00006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5" xr:uid="{00000000-0002-0000-0400-00006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6" xr:uid="{00000000-0002-0000-0400-00006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7" xr:uid="{00000000-0002-0000-0400-00006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8" xr:uid="{00000000-0002-0000-0400-00006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9" xr:uid="{00000000-0002-0000-0400-00006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0" xr:uid="{00000000-0002-0000-0400-00006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1" xr:uid="{00000000-0002-0000-0400-00006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2" xr:uid="{00000000-0002-0000-0400-00007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3" xr:uid="{00000000-0002-0000-0400-00007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4" xr:uid="{00000000-0002-0000-0400-00007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5" xr:uid="{00000000-0002-0000-0400-00007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6" xr:uid="{00000000-0002-0000-0400-00007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7" xr:uid="{00000000-0002-0000-0400-00007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8" xr:uid="{00000000-0002-0000-0400-00007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9" xr:uid="{00000000-0002-0000-0400-00007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0" xr:uid="{00000000-0002-0000-0400-00007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1" xr:uid="{00000000-0002-0000-0400-00007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2" xr:uid="{00000000-0002-0000-0400-00007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3" xr:uid="{00000000-0002-0000-0400-00007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4" xr:uid="{00000000-0002-0000-0400-00007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5" xr:uid="{00000000-0002-0000-0400-00007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6" xr:uid="{00000000-0002-0000-0400-00007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7" xr:uid="{00000000-0002-0000-0400-00007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" xr:uid="{00000000-0002-0000-0400-00008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" xr:uid="{00000000-0002-0000-0400-00008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" xr:uid="{00000000-0002-0000-0400-00008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" xr:uid="{00000000-0002-0000-0400-00008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" xr:uid="{00000000-0002-0000-0400-00008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" xr:uid="{00000000-0002-0000-0400-00008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" xr:uid="{00000000-0002-0000-0400-00008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" xr:uid="{00000000-0002-0000-0400-00008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0" xr:uid="{00000000-0002-0000-0400-00008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1" xr:uid="{00000000-0002-0000-0400-00008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2" xr:uid="{00000000-0002-0000-0400-00008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3" xr:uid="{00000000-0002-0000-0400-00008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4" xr:uid="{00000000-0002-0000-0400-00008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5" xr:uid="{00000000-0002-0000-0400-00008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6" xr:uid="{00000000-0002-0000-0400-00008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7" xr:uid="{00000000-0002-0000-0400-00008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8" xr:uid="{00000000-0002-0000-0400-00009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9" xr:uid="{00000000-0002-0000-0400-00009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0" xr:uid="{00000000-0002-0000-0400-00009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1" xr:uid="{00000000-0002-0000-0400-00009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2" xr:uid="{00000000-0002-0000-0400-00009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3" xr:uid="{00000000-0002-0000-0400-00009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4" xr:uid="{00000000-0002-0000-0400-00009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5" xr:uid="{00000000-0002-0000-0400-00009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6" xr:uid="{00000000-0002-0000-0400-00009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7" xr:uid="{00000000-0002-0000-0400-00009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8" xr:uid="{00000000-0002-0000-0400-00009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9" xr:uid="{00000000-0002-0000-0400-00009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0" xr:uid="{00000000-0002-0000-0400-00009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1" xr:uid="{00000000-0002-0000-0400-00009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2" xr:uid="{00000000-0002-0000-0400-00009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3" xr:uid="{00000000-0002-0000-0400-00009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4" xr:uid="{00000000-0002-0000-0400-0000A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5" xr:uid="{00000000-0002-0000-0400-0000A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6" xr:uid="{00000000-0002-0000-0400-0000A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7" xr:uid="{00000000-0002-0000-0400-0000A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8" xr:uid="{00000000-0002-0000-0400-0000A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9" xr:uid="{00000000-0002-0000-0400-0000A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0" xr:uid="{00000000-0002-0000-0400-0000A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1" xr:uid="{00000000-0002-0000-0400-0000A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2" xr:uid="{00000000-0002-0000-0400-0000A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3" xr:uid="{00000000-0002-0000-0400-0000A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4" xr:uid="{00000000-0002-0000-0400-0000A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5" xr:uid="{00000000-0002-0000-0400-0000A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6" xr:uid="{00000000-0002-0000-0400-0000A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7" xr:uid="{00000000-0002-0000-0400-0000A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8" xr:uid="{00000000-0002-0000-0400-0000A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9" xr:uid="{00000000-0002-0000-0400-0000A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0" xr:uid="{00000000-0002-0000-0400-0000B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1" xr:uid="{00000000-0002-0000-0400-0000B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2" xr:uid="{00000000-0002-0000-0400-0000B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3" xr:uid="{00000000-0002-0000-0400-0000B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4" xr:uid="{00000000-0002-0000-0400-0000B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5" xr:uid="{00000000-0002-0000-0400-0000B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6" xr:uid="{00000000-0002-0000-0400-0000B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7" xr:uid="{00000000-0002-0000-0400-0000B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8" xr:uid="{00000000-0002-0000-0400-0000B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9" xr:uid="{00000000-0002-0000-0400-0000B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0" xr:uid="{00000000-0002-0000-0400-0000B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1" xr:uid="{00000000-0002-0000-0400-0000B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2" xr:uid="{00000000-0002-0000-0400-0000B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3" xr:uid="{00000000-0002-0000-0400-0000B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4" xr:uid="{00000000-0002-0000-0400-0000B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5" xr:uid="{00000000-0002-0000-0400-0000B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6" xr:uid="{00000000-0002-0000-0400-0000C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7" xr:uid="{00000000-0002-0000-0400-0000C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8" xr:uid="{00000000-0002-0000-0400-0000C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9" xr:uid="{00000000-0002-0000-0400-0000C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0" xr:uid="{00000000-0002-0000-0400-0000C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1" xr:uid="{00000000-0002-0000-0400-0000C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2" xr:uid="{00000000-0002-0000-0400-0000C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3" xr:uid="{00000000-0002-0000-0400-0000C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4" xr:uid="{00000000-0002-0000-0400-0000C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5" xr:uid="{00000000-0002-0000-0400-0000C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6" xr:uid="{00000000-0002-0000-0400-0000C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7" xr:uid="{00000000-0002-0000-0400-0000C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8" xr:uid="{00000000-0002-0000-0400-0000C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9" xr:uid="{00000000-0002-0000-0400-0000C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0" xr:uid="{00000000-0002-0000-0400-0000C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1" xr:uid="{00000000-0002-0000-0400-0000C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2" xr:uid="{00000000-0002-0000-0400-0000D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3" xr:uid="{00000000-0002-0000-0400-0000D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4" xr:uid="{00000000-0002-0000-0400-0000D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5" xr:uid="{00000000-0002-0000-0400-0000D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6" xr:uid="{00000000-0002-0000-0400-0000D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7" xr:uid="{00000000-0002-0000-0400-0000D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8" xr:uid="{00000000-0002-0000-0400-0000D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9" xr:uid="{00000000-0002-0000-0400-0000D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0" xr:uid="{00000000-0002-0000-0400-0000D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1" xr:uid="{00000000-0002-0000-0400-0000D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2" xr:uid="{00000000-0002-0000-0400-0000D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3" xr:uid="{00000000-0002-0000-0400-0000D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4" xr:uid="{00000000-0002-0000-0400-0000D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5" xr:uid="{00000000-0002-0000-0400-0000D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6" xr:uid="{00000000-0002-0000-0400-0000D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7" xr:uid="{00000000-0002-0000-0400-0000D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" xr:uid="{00000000-0002-0000-0400-0000E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" xr:uid="{00000000-0002-0000-0400-0000E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" xr:uid="{00000000-0002-0000-0400-0000E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" xr:uid="{00000000-0002-0000-0400-0000E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" xr:uid="{00000000-0002-0000-0400-0000E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" xr:uid="{00000000-0002-0000-0400-0000E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" xr:uid="{00000000-0002-0000-0400-0000E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" xr:uid="{00000000-0002-0000-0400-0000E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0" xr:uid="{00000000-0002-0000-0400-0000E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1" xr:uid="{00000000-0002-0000-0400-0000E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2" xr:uid="{00000000-0002-0000-0400-0000E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3" xr:uid="{00000000-0002-0000-0400-0000E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4" xr:uid="{00000000-0002-0000-0400-0000E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5" xr:uid="{00000000-0002-0000-0400-0000E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6" xr:uid="{00000000-0002-0000-0400-0000E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7" xr:uid="{00000000-0002-0000-0400-0000E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8" xr:uid="{00000000-0002-0000-0400-0000F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9" xr:uid="{00000000-0002-0000-0400-0000F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0" xr:uid="{00000000-0002-0000-0400-0000F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1" xr:uid="{00000000-0002-0000-0400-0000F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2" xr:uid="{00000000-0002-0000-0400-0000F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3" xr:uid="{00000000-0002-0000-0400-0000F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4" xr:uid="{00000000-0002-0000-0400-0000F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5" xr:uid="{00000000-0002-0000-0400-0000F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6" xr:uid="{00000000-0002-0000-0400-0000F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7" xr:uid="{00000000-0002-0000-0400-0000F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8" xr:uid="{00000000-0002-0000-0400-0000F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9" xr:uid="{00000000-0002-0000-0400-0000F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0" xr:uid="{00000000-0002-0000-0400-0000F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1" xr:uid="{00000000-0002-0000-0400-0000F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2" xr:uid="{00000000-0002-0000-0400-0000F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3" xr:uid="{00000000-0002-0000-0400-0000F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4" xr:uid="{00000000-0002-0000-0400-000000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5" xr:uid="{00000000-0002-0000-0400-000001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6" xr:uid="{00000000-0002-0000-0400-000002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7" xr:uid="{00000000-0002-0000-0400-000003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8" xr:uid="{00000000-0002-0000-0400-000004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9" xr:uid="{00000000-0002-0000-0400-000005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0" xr:uid="{00000000-0002-0000-0400-000006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1" xr:uid="{00000000-0002-0000-0400-000007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2" xr:uid="{00000000-0002-0000-0400-000008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3" xr:uid="{00000000-0002-0000-0400-000009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4" xr:uid="{00000000-0002-0000-0400-00000A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5" xr:uid="{00000000-0002-0000-0400-00000B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6" xr:uid="{00000000-0002-0000-0400-00000C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7" xr:uid="{00000000-0002-0000-0400-00000D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8" xr:uid="{00000000-0002-0000-0400-00000E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9" xr:uid="{00000000-0002-0000-0400-00000F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0" xr:uid="{00000000-0002-0000-0400-000010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1" xr:uid="{00000000-0002-0000-0400-000011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2" xr:uid="{00000000-0002-0000-0400-000012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3" xr:uid="{00000000-0002-0000-0400-000013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4" xr:uid="{00000000-0002-0000-0400-000014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5" xr:uid="{00000000-0002-0000-0400-000015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6" xr:uid="{00000000-0002-0000-0400-000016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7" xr:uid="{00000000-0002-0000-0400-000017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8" xr:uid="{00000000-0002-0000-0400-000018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9" xr:uid="{00000000-0002-0000-0400-000019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0" xr:uid="{00000000-0002-0000-0400-00001A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1" xr:uid="{00000000-0002-0000-0400-00001B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2" xr:uid="{00000000-0002-0000-0400-00001C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3" xr:uid="{00000000-0002-0000-0400-00001D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4" xr:uid="{00000000-0002-0000-0400-00001E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5" xr:uid="{00000000-0002-0000-0400-00001F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6" xr:uid="{00000000-0002-0000-0400-000020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7" xr:uid="{00000000-0002-0000-0400-000021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8" xr:uid="{00000000-0002-0000-0400-000022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9" xr:uid="{00000000-0002-0000-0400-000023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0" xr:uid="{00000000-0002-0000-0400-000024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1" xr:uid="{00000000-0002-0000-0400-000025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2" xr:uid="{00000000-0002-0000-0400-000026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3" xr:uid="{00000000-0002-0000-0400-000027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4" xr:uid="{00000000-0002-0000-0400-000028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5" xr:uid="{00000000-0002-0000-0400-000029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6" xr:uid="{00000000-0002-0000-0400-00002A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7" xr:uid="{00000000-0002-0000-0400-00002B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8" xr:uid="{00000000-0002-0000-0400-00002C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9" xr:uid="{00000000-0002-0000-0400-00002D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0" xr:uid="{00000000-0002-0000-0400-00002E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1" xr:uid="{00000000-0002-0000-0400-00002F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2" xr:uid="{00000000-0002-0000-0400-000030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3" xr:uid="{00000000-0002-0000-0400-000031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4" xr:uid="{00000000-0002-0000-0400-000032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5" xr:uid="{00000000-0002-0000-0400-000033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6" xr:uid="{00000000-0002-0000-0400-000034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7" xr:uid="{00000000-0002-0000-0400-000035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8" xr:uid="{00000000-0002-0000-0400-000036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9" xr:uid="{00000000-0002-0000-0400-000037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0" xr:uid="{00000000-0002-0000-0400-000038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1" xr:uid="{00000000-0002-0000-0400-000039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2" xr:uid="{00000000-0002-0000-0400-00003A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3" xr:uid="{00000000-0002-0000-0400-00003B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4" xr:uid="{00000000-0002-0000-0400-00003C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5" xr:uid="{00000000-0002-0000-0400-00003D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6" xr:uid="{00000000-0002-0000-0400-00003E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7" xr:uid="{00000000-0002-0000-0400-00003F020000}">
      <formula1>NOT(OR(LEN(C2)&gt;15,COUNTIF(C2,"*%*"),COUNTIF(C2,"*-*"),COUNTIF(C2,"*/*"),COUNTIF(C2,"*&amp;*"),COUNTIF(C2,"*#*")))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109"/>
  <sheetViews>
    <sheetView showGridLines="0" workbookViewId="0">
      <selection activeCell="A3" sqref="A3:M3"/>
    </sheetView>
  </sheetViews>
  <sheetFormatPr defaultColWidth="9" defaultRowHeight="17.25" customHeight="1"/>
  <cols>
    <col min="1" max="1" width="6.265625" style="2" customWidth="1"/>
    <col min="2" max="2" width="10.73046875" style="2" customWidth="1"/>
    <col min="3" max="8" width="8" style="1" customWidth="1"/>
    <col min="9" max="13" width="10.73046875" style="1" customWidth="1"/>
    <col min="14" max="14" width="6.1328125" style="1" customWidth="1"/>
    <col min="15" max="16" width="9" style="1"/>
    <col min="17" max="17" width="9.1328125" style="1" customWidth="1"/>
    <col min="18" max="18" width="9" style="1"/>
  </cols>
  <sheetData>
    <row r="1" spans="1:35" ht="16.5" customHeight="1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63" t="s">
        <v>145</v>
      </c>
      <c r="N1" s="6"/>
      <c r="O1" s="6"/>
      <c r="P1" s="6"/>
      <c r="Q1" s="6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6.5" customHeight="1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5"/>
    </row>
    <row r="3" spans="1:35" ht="42" customHeight="1">
      <c r="A3" s="186" t="s">
        <v>136</v>
      </c>
      <c r="B3" s="187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9"/>
    </row>
    <row r="4" spans="1:35" ht="17.25" customHeight="1">
      <c r="A4" s="198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200"/>
    </row>
    <row r="5" spans="1:35" ht="31.5" customHeight="1">
      <c r="A5" s="190" t="s">
        <v>4</v>
      </c>
      <c r="B5" s="191"/>
      <c r="C5" s="196" t="str">
        <f>IF(依頼書!H7="","",依頼書!H7)</f>
        <v/>
      </c>
      <c r="D5" s="196"/>
      <c r="E5" s="196"/>
      <c r="F5" s="196"/>
      <c r="G5" s="196"/>
      <c r="H5" s="196"/>
      <c r="I5" s="196"/>
      <c r="J5" s="196"/>
      <c r="K5" s="196"/>
      <c r="L5" s="196"/>
      <c r="M5" s="197"/>
    </row>
    <row r="6" spans="1:35" ht="31.5" customHeight="1">
      <c r="A6" s="194" t="s">
        <v>5</v>
      </c>
      <c r="B6" s="195"/>
      <c r="C6" s="196" t="str">
        <f>IF(依頼書!H8="","",依頼書!H8)</f>
        <v/>
      </c>
      <c r="D6" s="196"/>
      <c r="E6" s="196"/>
      <c r="F6" s="196"/>
      <c r="G6" s="196"/>
      <c r="H6" s="196"/>
      <c r="I6" s="196"/>
      <c r="J6" s="196"/>
      <c r="K6" s="196"/>
      <c r="L6" s="196"/>
      <c r="M6" s="197"/>
    </row>
    <row r="7" spans="1:35" ht="31.5" customHeight="1">
      <c r="A7" s="201" t="s">
        <v>18</v>
      </c>
      <c r="B7" s="202"/>
      <c r="C7" s="11" t="s">
        <v>11</v>
      </c>
      <c r="D7" s="10" t="s">
        <v>19</v>
      </c>
      <c r="E7" s="10"/>
      <c r="F7" s="12" t="s">
        <v>11</v>
      </c>
      <c r="G7" s="10" t="s">
        <v>20</v>
      </c>
      <c r="H7" s="10" t="s">
        <v>21</v>
      </c>
      <c r="I7" s="10"/>
      <c r="J7" s="10"/>
      <c r="K7" s="10"/>
      <c r="L7" s="10"/>
      <c r="M7" s="50"/>
    </row>
    <row r="8" spans="1:35" ht="31.5" customHeight="1">
      <c r="A8" s="203" t="s">
        <v>22</v>
      </c>
      <c r="B8" s="204"/>
      <c r="C8" s="206" t="s">
        <v>160</v>
      </c>
      <c r="D8" s="207"/>
      <c r="E8" s="207"/>
      <c r="F8" s="207"/>
      <c r="G8" s="207"/>
      <c r="H8" s="207"/>
      <c r="I8" s="208" t="s">
        <v>161</v>
      </c>
      <c r="J8" s="208"/>
      <c r="K8" s="208"/>
      <c r="L8" s="208"/>
      <c r="M8" s="209"/>
    </row>
    <row r="9" spans="1:35" ht="17.25" customHeight="1">
      <c r="A9" s="169" t="s">
        <v>25</v>
      </c>
      <c r="B9" s="170"/>
      <c r="C9" s="13"/>
      <c r="D9" s="13"/>
      <c r="E9" s="13"/>
      <c r="F9" s="13"/>
      <c r="G9" s="13"/>
      <c r="H9" s="13"/>
      <c r="I9" s="214"/>
      <c r="J9" s="214"/>
      <c r="K9" s="214"/>
      <c r="L9" s="214"/>
      <c r="M9" s="215"/>
    </row>
    <row r="10" spans="1:35" s="3" customFormat="1" ht="45.75" customHeight="1" thickBot="1">
      <c r="A10" s="49"/>
      <c r="B10" s="40" t="s">
        <v>27</v>
      </c>
      <c r="C10" s="176" t="s">
        <v>28</v>
      </c>
      <c r="D10" s="177"/>
      <c r="E10" s="177"/>
      <c r="F10" s="177"/>
      <c r="G10" s="177"/>
      <c r="H10" s="177"/>
      <c r="I10" s="210"/>
      <c r="J10" s="38" t="s">
        <v>153</v>
      </c>
      <c r="K10" s="38" t="s">
        <v>31</v>
      </c>
      <c r="L10" s="40" t="s">
        <v>139</v>
      </c>
      <c r="M10" s="38" t="s">
        <v>140</v>
      </c>
    </row>
    <row r="11" spans="1:35" s="3" customFormat="1" ht="19.5" customHeight="1" thickTop="1" thickBot="1">
      <c r="A11" s="54" t="s">
        <v>32</v>
      </c>
      <c r="B11" s="55" t="s">
        <v>33</v>
      </c>
      <c r="C11" s="171" t="s">
        <v>141</v>
      </c>
      <c r="D11" s="172"/>
      <c r="E11" s="172"/>
      <c r="F11" s="172"/>
      <c r="G11" s="172"/>
      <c r="H11" s="172"/>
      <c r="I11" s="173"/>
      <c r="J11" s="56">
        <v>55</v>
      </c>
      <c r="K11" s="56">
        <v>30</v>
      </c>
      <c r="L11" s="60">
        <v>5</v>
      </c>
      <c r="M11" s="55">
        <v>1.2</v>
      </c>
    </row>
    <row r="12" spans="1:35" s="3" customFormat="1" ht="19.5" customHeight="1" thickTop="1">
      <c r="A12" s="57" t="s">
        <v>32</v>
      </c>
      <c r="B12" s="58" t="s">
        <v>33</v>
      </c>
      <c r="C12" s="211" t="s">
        <v>35</v>
      </c>
      <c r="D12" s="212"/>
      <c r="E12" s="212"/>
      <c r="F12" s="212"/>
      <c r="G12" s="212"/>
      <c r="H12" s="212"/>
      <c r="I12" s="213"/>
      <c r="J12" s="56">
        <v>55</v>
      </c>
      <c r="K12" s="56">
        <v>30</v>
      </c>
      <c r="L12" s="61">
        <v>5</v>
      </c>
      <c r="M12" s="58">
        <v>1.2</v>
      </c>
    </row>
    <row r="13" spans="1:35" ht="16.5" customHeight="1">
      <c r="A13" s="52">
        <v>1</v>
      </c>
      <c r="B13" s="7" t="s">
        <v>36</v>
      </c>
      <c r="C13" s="164"/>
      <c r="D13" s="165"/>
      <c r="E13" s="165"/>
      <c r="F13" s="165"/>
      <c r="G13" s="165"/>
      <c r="H13" s="165"/>
      <c r="I13" s="205"/>
      <c r="J13" s="20"/>
      <c r="K13" s="7"/>
      <c r="L13" s="51"/>
      <c r="M13" s="7"/>
    </row>
    <row r="14" spans="1:35" ht="16.5" customHeight="1">
      <c r="A14" s="53">
        <v>2</v>
      </c>
      <c r="B14" s="8" t="s">
        <v>37</v>
      </c>
      <c r="C14" s="164"/>
      <c r="D14" s="165"/>
      <c r="E14" s="165"/>
      <c r="F14" s="165"/>
      <c r="G14" s="165"/>
      <c r="H14" s="165"/>
      <c r="I14" s="205"/>
      <c r="J14" s="8"/>
      <c r="K14" s="8"/>
      <c r="L14" s="8"/>
      <c r="M14" s="8"/>
    </row>
    <row r="15" spans="1:35" ht="16.5" customHeight="1">
      <c r="A15" s="53">
        <v>3</v>
      </c>
      <c r="B15" s="8" t="s">
        <v>38</v>
      </c>
      <c r="C15" s="164"/>
      <c r="D15" s="165"/>
      <c r="E15" s="165"/>
      <c r="F15" s="165"/>
      <c r="G15" s="165"/>
      <c r="H15" s="165"/>
      <c r="I15" s="205"/>
      <c r="J15" s="8"/>
      <c r="K15" s="8"/>
      <c r="L15" s="8"/>
      <c r="M15" s="8"/>
    </row>
    <row r="16" spans="1:35" ht="16.5" customHeight="1">
      <c r="A16" s="53">
        <v>4</v>
      </c>
      <c r="B16" s="8" t="s">
        <v>39</v>
      </c>
      <c r="C16" s="164"/>
      <c r="D16" s="165"/>
      <c r="E16" s="165"/>
      <c r="F16" s="165"/>
      <c r="G16" s="165"/>
      <c r="H16" s="165"/>
      <c r="I16" s="205"/>
      <c r="J16" s="8"/>
      <c r="K16" s="8"/>
      <c r="L16" s="8"/>
      <c r="M16" s="8"/>
    </row>
    <row r="17" spans="1:13" ht="16.5" customHeight="1">
      <c r="A17" s="53">
        <v>5</v>
      </c>
      <c r="B17" s="8" t="s">
        <v>40</v>
      </c>
      <c r="C17" s="164"/>
      <c r="D17" s="165"/>
      <c r="E17" s="165"/>
      <c r="F17" s="165"/>
      <c r="G17" s="165"/>
      <c r="H17" s="165"/>
      <c r="I17" s="205"/>
      <c r="J17" s="8"/>
      <c r="K17" s="8"/>
      <c r="L17" s="8"/>
      <c r="M17" s="8"/>
    </row>
    <row r="18" spans="1:13" ht="16.5" customHeight="1">
      <c r="A18" s="53">
        <v>6</v>
      </c>
      <c r="B18" s="8" t="s">
        <v>41</v>
      </c>
      <c r="C18" s="164"/>
      <c r="D18" s="165"/>
      <c r="E18" s="165"/>
      <c r="F18" s="165"/>
      <c r="G18" s="165"/>
      <c r="H18" s="165"/>
      <c r="I18" s="205"/>
      <c r="J18" s="8"/>
      <c r="K18" s="8"/>
      <c r="L18" s="8"/>
      <c r="M18" s="8"/>
    </row>
    <row r="19" spans="1:13" ht="16.5" customHeight="1">
      <c r="A19" s="53">
        <v>7</v>
      </c>
      <c r="B19" s="8" t="s">
        <v>42</v>
      </c>
      <c r="C19" s="164"/>
      <c r="D19" s="165"/>
      <c r="E19" s="165"/>
      <c r="F19" s="165"/>
      <c r="G19" s="165"/>
      <c r="H19" s="165"/>
      <c r="I19" s="205"/>
      <c r="J19" s="8"/>
      <c r="K19" s="8"/>
      <c r="L19" s="8"/>
      <c r="M19" s="8"/>
    </row>
    <row r="20" spans="1:13" ht="16.5" customHeight="1">
      <c r="A20" s="53">
        <v>8</v>
      </c>
      <c r="B20" s="8" t="s">
        <v>43</v>
      </c>
      <c r="C20" s="164"/>
      <c r="D20" s="165"/>
      <c r="E20" s="165"/>
      <c r="F20" s="165"/>
      <c r="G20" s="165"/>
      <c r="H20" s="165"/>
      <c r="I20" s="205"/>
      <c r="J20" s="8"/>
      <c r="K20" s="8"/>
      <c r="L20" s="8"/>
      <c r="M20" s="8"/>
    </row>
    <row r="21" spans="1:13" ht="16.5" customHeight="1">
      <c r="A21" s="53">
        <v>9</v>
      </c>
      <c r="B21" s="7" t="s">
        <v>44</v>
      </c>
      <c r="C21" s="164"/>
      <c r="D21" s="165"/>
      <c r="E21" s="165"/>
      <c r="F21" s="165"/>
      <c r="G21" s="165"/>
      <c r="H21" s="165"/>
      <c r="I21" s="205"/>
      <c r="J21" s="8"/>
      <c r="K21" s="8"/>
      <c r="L21" s="8"/>
      <c r="M21" s="8"/>
    </row>
    <row r="22" spans="1:13" ht="16.5" customHeight="1">
      <c r="A22" s="53">
        <v>10</v>
      </c>
      <c r="B22" s="8" t="s">
        <v>45</v>
      </c>
      <c r="C22" s="164"/>
      <c r="D22" s="165"/>
      <c r="E22" s="165"/>
      <c r="F22" s="165"/>
      <c r="G22" s="165"/>
      <c r="H22" s="165"/>
      <c r="I22" s="205"/>
      <c r="J22" s="8"/>
      <c r="K22" s="8"/>
      <c r="L22" s="8"/>
      <c r="M22" s="8"/>
    </row>
    <row r="23" spans="1:13" ht="16.5" customHeight="1">
      <c r="A23" s="53">
        <v>11</v>
      </c>
      <c r="B23" s="8" t="s">
        <v>46</v>
      </c>
      <c r="C23" s="164"/>
      <c r="D23" s="165"/>
      <c r="E23" s="165"/>
      <c r="F23" s="165"/>
      <c r="G23" s="165"/>
      <c r="H23" s="165"/>
      <c r="I23" s="205"/>
      <c r="J23" s="8"/>
      <c r="K23" s="8"/>
      <c r="L23" s="8"/>
      <c r="M23" s="8"/>
    </row>
    <row r="24" spans="1:13" ht="16.5" customHeight="1">
      <c r="A24" s="53">
        <v>12</v>
      </c>
      <c r="B24" s="8" t="s">
        <v>47</v>
      </c>
      <c r="C24" s="164"/>
      <c r="D24" s="165"/>
      <c r="E24" s="165"/>
      <c r="F24" s="165"/>
      <c r="G24" s="165"/>
      <c r="H24" s="165"/>
      <c r="I24" s="205"/>
      <c r="J24" s="8"/>
      <c r="K24" s="8"/>
      <c r="L24" s="8"/>
      <c r="M24" s="8"/>
    </row>
    <row r="25" spans="1:13" ht="16.5" customHeight="1">
      <c r="A25" s="53">
        <v>13</v>
      </c>
      <c r="B25" s="8" t="s">
        <v>48</v>
      </c>
      <c r="C25" s="164"/>
      <c r="D25" s="165"/>
      <c r="E25" s="165"/>
      <c r="F25" s="165"/>
      <c r="G25" s="165"/>
      <c r="H25" s="165"/>
      <c r="I25" s="205"/>
      <c r="J25" s="8"/>
      <c r="K25" s="8"/>
      <c r="L25" s="8"/>
      <c r="M25" s="8"/>
    </row>
    <row r="26" spans="1:13" ht="16.5" customHeight="1">
      <c r="A26" s="53">
        <v>14</v>
      </c>
      <c r="B26" s="8" t="s">
        <v>49</v>
      </c>
      <c r="C26" s="164"/>
      <c r="D26" s="165"/>
      <c r="E26" s="165"/>
      <c r="F26" s="165"/>
      <c r="G26" s="165"/>
      <c r="H26" s="165"/>
      <c r="I26" s="205"/>
      <c r="J26" s="8"/>
      <c r="K26" s="8"/>
      <c r="L26" s="8"/>
      <c r="M26" s="8"/>
    </row>
    <row r="27" spans="1:13" ht="16.5" customHeight="1">
      <c r="A27" s="53">
        <v>15</v>
      </c>
      <c r="B27" s="8" t="s">
        <v>50</v>
      </c>
      <c r="C27" s="164"/>
      <c r="D27" s="165"/>
      <c r="E27" s="165"/>
      <c r="F27" s="165"/>
      <c r="G27" s="165"/>
      <c r="H27" s="165"/>
      <c r="I27" s="205"/>
      <c r="J27" s="8"/>
      <c r="K27" s="8"/>
      <c r="L27" s="8"/>
      <c r="M27" s="8"/>
    </row>
    <row r="28" spans="1:13" ht="16.5" customHeight="1">
      <c r="A28" s="53">
        <v>16</v>
      </c>
      <c r="B28" s="8" t="s">
        <v>51</v>
      </c>
      <c r="C28" s="164"/>
      <c r="D28" s="165"/>
      <c r="E28" s="165"/>
      <c r="F28" s="165"/>
      <c r="G28" s="165"/>
      <c r="H28" s="165"/>
      <c r="I28" s="205"/>
      <c r="J28" s="8"/>
      <c r="K28" s="8"/>
      <c r="L28" s="8"/>
      <c r="M28" s="8"/>
    </row>
    <row r="29" spans="1:13" ht="16.5" customHeight="1">
      <c r="A29" s="53">
        <v>17</v>
      </c>
      <c r="B29" s="7" t="s">
        <v>52</v>
      </c>
      <c r="C29" s="164"/>
      <c r="D29" s="165"/>
      <c r="E29" s="165"/>
      <c r="F29" s="165"/>
      <c r="G29" s="165"/>
      <c r="H29" s="165"/>
      <c r="I29" s="205"/>
      <c r="J29" s="8"/>
      <c r="K29" s="8"/>
      <c r="L29" s="8"/>
      <c r="M29" s="8"/>
    </row>
    <row r="30" spans="1:13" ht="16.5" customHeight="1">
      <c r="A30" s="53">
        <v>18</v>
      </c>
      <c r="B30" s="8" t="s">
        <v>53</v>
      </c>
      <c r="C30" s="164"/>
      <c r="D30" s="165"/>
      <c r="E30" s="165"/>
      <c r="F30" s="165"/>
      <c r="G30" s="165"/>
      <c r="H30" s="165"/>
      <c r="I30" s="205"/>
      <c r="J30" s="8"/>
      <c r="K30" s="8"/>
      <c r="L30" s="8"/>
      <c r="M30" s="8"/>
    </row>
    <row r="31" spans="1:13" ht="16.5" customHeight="1">
      <c r="A31" s="53">
        <v>19</v>
      </c>
      <c r="B31" s="8" t="s">
        <v>54</v>
      </c>
      <c r="C31" s="164"/>
      <c r="D31" s="165"/>
      <c r="E31" s="165"/>
      <c r="F31" s="165"/>
      <c r="G31" s="165"/>
      <c r="H31" s="165"/>
      <c r="I31" s="205"/>
      <c r="J31" s="8"/>
      <c r="K31" s="8"/>
      <c r="L31" s="8"/>
      <c r="M31" s="8"/>
    </row>
    <row r="32" spans="1:13" ht="16.5" customHeight="1">
      <c r="A32" s="53">
        <v>20</v>
      </c>
      <c r="B32" s="8" t="s">
        <v>55</v>
      </c>
      <c r="C32" s="164"/>
      <c r="D32" s="165"/>
      <c r="E32" s="165"/>
      <c r="F32" s="165"/>
      <c r="G32" s="165"/>
      <c r="H32" s="165"/>
      <c r="I32" s="205"/>
      <c r="J32" s="8"/>
      <c r="K32" s="8"/>
      <c r="L32" s="8"/>
      <c r="M32" s="8"/>
    </row>
    <row r="33" spans="1:13" ht="16.5" customHeight="1">
      <c r="A33" s="53">
        <v>21</v>
      </c>
      <c r="B33" s="8" t="s">
        <v>56</v>
      </c>
      <c r="C33" s="164"/>
      <c r="D33" s="165"/>
      <c r="E33" s="165"/>
      <c r="F33" s="165"/>
      <c r="G33" s="165"/>
      <c r="H33" s="165"/>
      <c r="I33" s="205"/>
      <c r="J33" s="8"/>
      <c r="K33" s="8"/>
      <c r="L33" s="8"/>
      <c r="M33" s="8"/>
    </row>
    <row r="34" spans="1:13" ht="16.5" customHeight="1">
      <c r="A34" s="53">
        <v>22</v>
      </c>
      <c r="B34" s="8" t="s">
        <v>57</v>
      </c>
      <c r="C34" s="164"/>
      <c r="D34" s="165"/>
      <c r="E34" s="165"/>
      <c r="F34" s="165"/>
      <c r="G34" s="165"/>
      <c r="H34" s="165"/>
      <c r="I34" s="205"/>
      <c r="J34" s="8"/>
      <c r="K34" s="8"/>
      <c r="L34" s="8"/>
      <c r="M34" s="8"/>
    </row>
    <row r="35" spans="1:13" ht="16.5" customHeight="1">
      <c r="A35" s="53">
        <v>23</v>
      </c>
      <c r="B35" s="8" t="s">
        <v>58</v>
      </c>
      <c r="C35" s="164"/>
      <c r="D35" s="165"/>
      <c r="E35" s="165"/>
      <c r="F35" s="165"/>
      <c r="G35" s="165"/>
      <c r="H35" s="165"/>
      <c r="I35" s="205"/>
      <c r="J35" s="8"/>
      <c r="K35" s="8"/>
      <c r="L35" s="8"/>
      <c r="M35" s="8"/>
    </row>
    <row r="36" spans="1:13" ht="16.5" customHeight="1">
      <c r="A36" s="53">
        <v>24</v>
      </c>
      <c r="B36" s="8" t="s">
        <v>59</v>
      </c>
      <c r="C36" s="164"/>
      <c r="D36" s="165"/>
      <c r="E36" s="165"/>
      <c r="F36" s="165"/>
      <c r="G36" s="165"/>
      <c r="H36" s="165"/>
      <c r="I36" s="205"/>
      <c r="J36" s="8"/>
      <c r="K36" s="8"/>
      <c r="L36" s="8"/>
      <c r="M36" s="8"/>
    </row>
    <row r="37" spans="1:13" ht="16.5" customHeight="1">
      <c r="A37" s="53">
        <v>25</v>
      </c>
      <c r="B37" s="7" t="s">
        <v>60</v>
      </c>
      <c r="C37" s="164"/>
      <c r="D37" s="165"/>
      <c r="E37" s="165"/>
      <c r="F37" s="165"/>
      <c r="G37" s="165"/>
      <c r="H37" s="165"/>
      <c r="I37" s="205"/>
      <c r="J37" s="8"/>
      <c r="K37" s="8"/>
      <c r="L37" s="8"/>
      <c r="M37" s="8"/>
    </row>
    <row r="38" spans="1:13" ht="16.5" customHeight="1">
      <c r="A38" s="53">
        <v>26</v>
      </c>
      <c r="B38" s="8" t="s">
        <v>61</v>
      </c>
      <c r="C38" s="164"/>
      <c r="D38" s="165"/>
      <c r="E38" s="165"/>
      <c r="F38" s="165"/>
      <c r="G38" s="165"/>
      <c r="H38" s="165"/>
      <c r="I38" s="205"/>
      <c r="J38" s="8"/>
      <c r="K38" s="8"/>
      <c r="L38" s="8"/>
      <c r="M38" s="8"/>
    </row>
    <row r="39" spans="1:13" ht="16.5" customHeight="1">
      <c r="A39" s="53">
        <v>27</v>
      </c>
      <c r="B39" s="8" t="s">
        <v>62</v>
      </c>
      <c r="C39" s="164"/>
      <c r="D39" s="165"/>
      <c r="E39" s="165"/>
      <c r="F39" s="165"/>
      <c r="G39" s="165"/>
      <c r="H39" s="165"/>
      <c r="I39" s="205"/>
      <c r="J39" s="8"/>
      <c r="K39" s="8"/>
      <c r="L39" s="8"/>
      <c r="M39" s="8"/>
    </row>
    <row r="40" spans="1:13" ht="16.5" customHeight="1">
      <c r="A40" s="53">
        <v>28</v>
      </c>
      <c r="B40" s="8" t="s">
        <v>63</v>
      </c>
      <c r="C40" s="164"/>
      <c r="D40" s="165"/>
      <c r="E40" s="165"/>
      <c r="F40" s="165"/>
      <c r="G40" s="165"/>
      <c r="H40" s="165"/>
      <c r="I40" s="205"/>
      <c r="J40" s="8"/>
      <c r="K40" s="8"/>
      <c r="L40" s="8"/>
      <c r="M40" s="8"/>
    </row>
    <row r="41" spans="1:13" ht="16.5" customHeight="1">
      <c r="A41" s="53">
        <v>29</v>
      </c>
      <c r="B41" s="8" t="s">
        <v>64</v>
      </c>
      <c r="C41" s="164"/>
      <c r="D41" s="165"/>
      <c r="E41" s="165"/>
      <c r="F41" s="165"/>
      <c r="G41" s="165"/>
      <c r="H41" s="165"/>
      <c r="I41" s="205"/>
      <c r="J41" s="8"/>
      <c r="K41" s="8"/>
      <c r="L41" s="8"/>
      <c r="M41" s="8"/>
    </row>
    <row r="42" spans="1:13" ht="16.5" customHeight="1">
      <c r="A42" s="53">
        <v>30</v>
      </c>
      <c r="B42" s="8" t="s">
        <v>65</v>
      </c>
      <c r="C42" s="164"/>
      <c r="D42" s="165"/>
      <c r="E42" s="165"/>
      <c r="F42" s="165"/>
      <c r="G42" s="165"/>
      <c r="H42" s="165"/>
      <c r="I42" s="205"/>
      <c r="J42" s="8"/>
      <c r="K42" s="8"/>
      <c r="L42" s="8"/>
      <c r="M42" s="8"/>
    </row>
    <row r="43" spans="1:13" ht="16.5" customHeight="1">
      <c r="A43" s="53">
        <v>31</v>
      </c>
      <c r="B43" s="8" t="s">
        <v>66</v>
      </c>
      <c r="C43" s="164"/>
      <c r="D43" s="165"/>
      <c r="E43" s="165"/>
      <c r="F43" s="165"/>
      <c r="G43" s="165"/>
      <c r="H43" s="165"/>
      <c r="I43" s="205"/>
      <c r="J43" s="8"/>
      <c r="K43" s="8"/>
      <c r="L43" s="8"/>
      <c r="M43" s="8"/>
    </row>
    <row r="44" spans="1:13" ht="16.5" customHeight="1">
      <c r="A44" s="53">
        <v>32</v>
      </c>
      <c r="B44" s="8" t="s">
        <v>67</v>
      </c>
      <c r="C44" s="164"/>
      <c r="D44" s="165"/>
      <c r="E44" s="165"/>
      <c r="F44" s="165"/>
      <c r="G44" s="165"/>
      <c r="H44" s="165"/>
      <c r="I44" s="205"/>
      <c r="J44" s="8"/>
      <c r="K44" s="8"/>
      <c r="L44" s="8"/>
      <c r="M44" s="8"/>
    </row>
    <row r="45" spans="1:13" ht="16.5" customHeight="1">
      <c r="A45" s="53">
        <v>33</v>
      </c>
      <c r="B45" s="7" t="s">
        <v>68</v>
      </c>
      <c r="C45" s="164"/>
      <c r="D45" s="165"/>
      <c r="E45" s="165"/>
      <c r="F45" s="165"/>
      <c r="G45" s="165"/>
      <c r="H45" s="165"/>
      <c r="I45" s="205"/>
      <c r="J45" s="8"/>
      <c r="K45" s="8"/>
      <c r="L45" s="8"/>
      <c r="M45" s="8"/>
    </row>
    <row r="46" spans="1:13" ht="16.5" customHeight="1">
      <c r="A46" s="53">
        <v>34</v>
      </c>
      <c r="B46" s="8" t="s">
        <v>69</v>
      </c>
      <c r="C46" s="164"/>
      <c r="D46" s="165"/>
      <c r="E46" s="165"/>
      <c r="F46" s="165"/>
      <c r="G46" s="165"/>
      <c r="H46" s="165"/>
      <c r="I46" s="205"/>
      <c r="J46" s="8"/>
      <c r="K46" s="8"/>
      <c r="L46" s="8"/>
      <c r="M46" s="8"/>
    </row>
    <row r="47" spans="1:13" ht="16.5" customHeight="1">
      <c r="A47" s="53">
        <v>35</v>
      </c>
      <c r="B47" s="8" t="s">
        <v>70</v>
      </c>
      <c r="C47" s="164"/>
      <c r="D47" s="165"/>
      <c r="E47" s="165"/>
      <c r="F47" s="165"/>
      <c r="G47" s="165"/>
      <c r="H47" s="165"/>
      <c r="I47" s="205"/>
      <c r="J47" s="8"/>
      <c r="K47" s="8"/>
      <c r="L47" s="8"/>
      <c r="M47" s="8"/>
    </row>
    <row r="48" spans="1:13" ht="16.5" customHeight="1">
      <c r="A48" s="53">
        <v>36</v>
      </c>
      <c r="B48" s="8" t="s">
        <v>71</v>
      </c>
      <c r="C48" s="164"/>
      <c r="D48" s="165"/>
      <c r="E48" s="165"/>
      <c r="F48" s="165"/>
      <c r="G48" s="165"/>
      <c r="H48" s="165"/>
      <c r="I48" s="205"/>
      <c r="J48" s="8"/>
      <c r="K48" s="8"/>
      <c r="L48" s="8"/>
      <c r="M48" s="8"/>
    </row>
    <row r="49" spans="1:13" ht="16.5" customHeight="1">
      <c r="A49" s="53">
        <v>37</v>
      </c>
      <c r="B49" s="8" t="s">
        <v>72</v>
      </c>
      <c r="C49" s="164"/>
      <c r="D49" s="165"/>
      <c r="E49" s="165"/>
      <c r="F49" s="165"/>
      <c r="G49" s="165"/>
      <c r="H49" s="165"/>
      <c r="I49" s="205"/>
      <c r="J49" s="8"/>
      <c r="K49" s="8"/>
      <c r="L49" s="8"/>
      <c r="M49" s="8"/>
    </row>
    <row r="50" spans="1:13" ht="16.5" customHeight="1">
      <c r="A50" s="53">
        <v>38</v>
      </c>
      <c r="B50" s="8" t="s">
        <v>73</v>
      </c>
      <c r="C50" s="164"/>
      <c r="D50" s="165"/>
      <c r="E50" s="165"/>
      <c r="F50" s="165"/>
      <c r="G50" s="165"/>
      <c r="H50" s="165"/>
      <c r="I50" s="205"/>
      <c r="J50" s="8"/>
      <c r="K50" s="8"/>
      <c r="L50" s="8"/>
      <c r="M50" s="8"/>
    </row>
    <row r="51" spans="1:13" ht="16.5" customHeight="1">
      <c r="A51" s="53">
        <v>39</v>
      </c>
      <c r="B51" s="8" t="s">
        <v>74</v>
      </c>
      <c r="C51" s="164"/>
      <c r="D51" s="165"/>
      <c r="E51" s="165"/>
      <c r="F51" s="165"/>
      <c r="G51" s="165"/>
      <c r="H51" s="165"/>
      <c r="I51" s="205"/>
      <c r="J51" s="8"/>
      <c r="K51" s="8"/>
      <c r="L51" s="8"/>
      <c r="M51" s="8"/>
    </row>
    <row r="52" spans="1:13" ht="16.5" customHeight="1">
      <c r="A52" s="53">
        <v>40</v>
      </c>
      <c r="B52" s="8" t="s">
        <v>75</v>
      </c>
      <c r="C52" s="164"/>
      <c r="D52" s="165"/>
      <c r="E52" s="165"/>
      <c r="F52" s="165"/>
      <c r="G52" s="165"/>
      <c r="H52" s="165"/>
      <c r="I52" s="205"/>
      <c r="J52" s="8"/>
      <c r="K52" s="8"/>
      <c r="L52" s="8"/>
      <c r="M52" s="8"/>
    </row>
    <row r="53" spans="1:13" ht="17.25" customHeight="1">
      <c r="A53" s="53">
        <v>41</v>
      </c>
      <c r="B53" s="7" t="s">
        <v>76</v>
      </c>
      <c r="C53" s="164"/>
      <c r="D53" s="165"/>
      <c r="E53" s="165"/>
      <c r="F53" s="165"/>
      <c r="G53" s="165"/>
      <c r="H53" s="165"/>
      <c r="I53" s="205"/>
      <c r="J53" s="8"/>
      <c r="K53" s="8"/>
      <c r="L53" s="8"/>
      <c r="M53" s="8"/>
    </row>
    <row r="54" spans="1:13" ht="17.25" customHeight="1">
      <c r="A54" s="53">
        <v>42</v>
      </c>
      <c r="B54" s="8" t="s">
        <v>77</v>
      </c>
      <c r="C54" s="164"/>
      <c r="D54" s="165"/>
      <c r="E54" s="165"/>
      <c r="F54" s="165"/>
      <c r="G54" s="165"/>
      <c r="H54" s="165"/>
      <c r="I54" s="205"/>
      <c r="J54" s="8"/>
      <c r="K54" s="8"/>
      <c r="L54" s="8"/>
      <c r="M54" s="8"/>
    </row>
    <row r="55" spans="1:13" ht="17.25" customHeight="1">
      <c r="A55" s="53">
        <v>43</v>
      </c>
      <c r="B55" s="8" t="s">
        <v>78</v>
      </c>
      <c r="C55" s="164"/>
      <c r="D55" s="165"/>
      <c r="E55" s="165"/>
      <c r="F55" s="165"/>
      <c r="G55" s="165"/>
      <c r="H55" s="165"/>
      <c r="I55" s="205"/>
      <c r="J55" s="8"/>
      <c r="K55" s="8"/>
      <c r="L55" s="8"/>
      <c r="M55" s="8"/>
    </row>
    <row r="56" spans="1:13" ht="17.25" customHeight="1">
      <c r="A56" s="53">
        <v>44</v>
      </c>
      <c r="B56" s="8" t="s">
        <v>79</v>
      </c>
      <c r="C56" s="164"/>
      <c r="D56" s="165"/>
      <c r="E56" s="165"/>
      <c r="F56" s="165"/>
      <c r="G56" s="165"/>
      <c r="H56" s="165"/>
      <c r="I56" s="205"/>
      <c r="J56" s="8"/>
      <c r="K56" s="8"/>
      <c r="L56" s="8"/>
      <c r="M56" s="8"/>
    </row>
    <row r="57" spans="1:13" ht="17.25" customHeight="1">
      <c r="A57" s="53">
        <v>45</v>
      </c>
      <c r="B57" s="8" t="s">
        <v>80</v>
      </c>
      <c r="C57" s="164"/>
      <c r="D57" s="165"/>
      <c r="E57" s="165"/>
      <c r="F57" s="165"/>
      <c r="G57" s="165"/>
      <c r="H57" s="165"/>
      <c r="I57" s="205"/>
      <c r="J57" s="8"/>
      <c r="K57" s="8"/>
      <c r="L57" s="8"/>
      <c r="M57" s="8"/>
    </row>
    <row r="58" spans="1:13" ht="17.25" customHeight="1">
      <c r="A58" s="53">
        <v>46</v>
      </c>
      <c r="B58" s="8" t="s">
        <v>81</v>
      </c>
      <c r="C58" s="164"/>
      <c r="D58" s="165"/>
      <c r="E58" s="165"/>
      <c r="F58" s="165"/>
      <c r="G58" s="165"/>
      <c r="H58" s="165"/>
      <c r="I58" s="205"/>
      <c r="J58" s="8"/>
      <c r="K58" s="8"/>
      <c r="L58" s="8"/>
      <c r="M58" s="8"/>
    </row>
    <row r="59" spans="1:13" ht="17.25" customHeight="1">
      <c r="A59" s="53">
        <v>47</v>
      </c>
      <c r="B59" s="8" t="s">
        <v>82</v>
      </c>
      <c r="C59" s="164"/>
      <c r="D59" s="165"/>
      <c r="E59" s="165"/>
      <c r="F59" s="165"/>
      <c r="G59" s="165"/>
      <c r="H59" s="165"/>
      <c r="I59" s="205"/>
      <c r="J59" s="8"/>
      <c r="K59" s="8"/>
      <c r="L59" s="8"/>
      <c r="M59" s="8"/>
    </row>
    <row r="60" spans="1:13" ht="17.25" customHeight="1">
      <c r="A60" s="53">
        <v>48</v>
      </c>
      <c r="B60" s="8" t="s">
        <v>83</v>
      </c>
      <c r="C60" s="164"/>
      <c r="D60" s="165"/>
      <c r="E60" s="165"/>
      <c r="F60" s="165"/>
      <c r="G60" s="165"/>
      <c r="H60" s="165"/>
      <c r="I60" s="205"/>
      <c r="J60" s="8"/>
      <c r="K60" s="8"/>
      <c r="L60" s="8"/>
      <c r="M60" s="8"/>
    </row>
    <row r="61" spans="1:13" ht="17.25" customHeight="1">
      <c r="A61" s="53">
        <v>49</v>
      </c>
      <c r="B61" s="8" t="s">
        <v>84</v>
      </c>
      <c r="C61" s="164"/>
      <c r="D61" s="165"/>
      <c r="E61" s="165"/>
      <c r="F61" s="165"/>
      <c r="G61" s="165"/>
      <c r="H61" s="165"/>
      <c r="I61" s="205"/>
      <c r="J61" s="8"/>
      <c r="K61" s="8"/>
      <c r="L61" s="8"/>
      <c r="M61" s="8"/>
    </row>
    <row r="62" spans="1:13" ht="17.25" customHeight="1">
      <c r="A62" s="53">
        <v>50</v>
      </c>
      <c r="B62" s="8" t="s">
        <v>85</v>
      </c>
      <c r="C62" s="164"/>
      <c r="D62" s="165"/>
      <c r="E62" s="165"/>
      <c r="F62" s="165"/>
      <c r="G62" s="165"/>
      <c r="H62" s="165"/>
      <c r="I62" s="205"/>
      <c r="J62" s="8"/>
      <c r="K62" s="8"/>
      <c r="L62" s="8"/>
      <c r="M62" s="8"/>
    </row>
    <row r="63" spans="1:13" ht="17.25" customHeight="1">
      <c r="A63" s="53">
        <v>51</v>
      </c>
      <c r="B63" s="8" t="s">
        <v>86</v>
      </c>
      <c r="C63" s="164"/>
      <c r="D63" s="165"/>
      <c r="E63" s="165"/>
      <c r="F63" s="165"/>
      <c r="G63" s="165"/>
      <c r="H63" s="165"/>
      <c r="I63" s="205"/>
      <c r="J63" s="8"/>
      <c r="K63" s="8"/>
      <c r="L63" s="8"/>
      <c r="M63" s="8"/>
    </row>
    <row r="64" spans="1:13" ht="17.25" customHeight="1">
      <c r="A64" s="53">
        <v>52</v>
      </c>
      <c r="B64" s="8" t="s">
        <v>87</v>
      </c>
      <c r="C64" s="164"/>
      <c r="D64" s="165"/>
      <c r="E64" s="165"/>
      <c r="F64" s="165"/>
      <c r="G64" s="165"/>
      <c r="H64" s="165"/>
      <c r="I64" s="205"/>
      <c r="J64" s="8"/>
      <c r="K64" s="8"/>
      <c r="L64" s="8"/>
      <c r="M64" s="8"/>
    </row>
    <row r="65" spans="1:13" ht="17.25" customHeight="1">
      <c r="A65" s="53">
        <v>53</v>
      </c>
      <c r="B65" s="8" t="s">
        <v>88</v>
      </c>
      <c r="C65" s="164"/>
      <c r="D65" s="165"/>
      <c r="E65" s="165"/>
      <c r="F65" s="165"/>
      <c r="G65" s="165"/>
      <c r="H65" s="165"/>
      <c r="I65" s="205"/>
      <c r="J65" s="8"/>
      <c r="K65" s="8"/>
      <c r="L65" s="8"/>
      <c r="M65" s="8"/>
    </row>
    <row r="66" spans="1:13" ht="17.25" customHeight="1">
      <c r="A66" s="53">
        <v>54</v>
      </c>
      <c r="B66" s="8" t="s">
        <v>89</v>
      </c>
      <c r="C66" s="164"/>
      <c r="D66" s="165"/>
      <c r="E66" s="165"/>
      <c r="F66" s="165"/>
      <c r="G66" s="165"/>
      <c r="H66" s="165"/>
      <c r="I66" s="205"/>
      <c r="J66" s="8"/>
      <c r="K66" s="8"/>
      <c r="L66" s="8"/>
      <c r="M66" s="8"/>
    </row>
    <row r="67" spans="1:13" ht="17.25" customHeight="1">
      <c r="A67" s="53">
        <v>55</v>
      </c>
      <c r="B67" s="8" t="s">
        <v>90</v>
      </c>
      <c r="C67" s="164"/>
      <c r="D67" s="165"/>
      <c r="E67" s="165"/>
      <c r="F67" s="165"/>
      <c r="G67" s="165"/>
      <c r="H67" s="165"/>
      <c r="I67" s="205"/>
      <c r="J67" s="8"/>
      <c r="K67" s="8"/>
      <c r="L67" s="8"/>
      <c r="M67" s="8"/>
    </row>
    <row r="68" spans="1:13" ht="17.25" customHeight="1">
      <c r="A68" s="53">
        <v>56</v>
      </c>
      <c r="B68" s="8" t="s">
        <v>91</v>
      </c>
      <c r="C68" s="164"/>
      <c r="D68" s="165"/>
      <c r="E68" s="165"/>
      <c r="F68" s="165"/>
      <c r="G68" s="165"/>
      <c r="H68" s="165"/>
      <c r="I68" s="205"/>
      <c r="J68" s="8"/>
      <c r="K68" s="8"/>
      <c r="L68" s="8"/>
      <c r="M68" s="8"/>
    </row>
    <row r="69" spans="1:13" ht="17.25" customHeight="1">
      <c r="A69" s="53">
        <v>57</v>
      </c>
      <c r="B69" s="7" t="s">
        <v>92</v>
      </c>
      <c r="C69" s="164"/>
      <c r="D69" s="165"/>
      <c r="E69" s="165"/>
      <c r="F69" s="165"/>
      <c r="G69" s="165"/>
      <c r="H69" s="165"/>
      <c r="I69" s="205"/>
      <c r="J69" s="8"/>
      <c r="K69" s="8"/>
      <c r="L69" s="8"/>
      <c r="M69" s="8"/>
    </row>
    <row r="70" spans="1:13" ht="17.25" customHeight="1">
      <c r="A70" s="53">
        <v>58</v>
      </c>
      <c r="B70" s="8" t="s">
        <v>93</v>
      </c>
      <c r="C70" s="164"/>
      <c r="D70" s="165"/>
      <c r="E70" s="165"/>
      <c r="F70" s="165"/>
      <c r="G70" s="165"/>
      <c r="H70" s="165"/>
      <c r="I70" s="205"/>
      <c r="J70" s="8"/>
      <c r="K70" s="8"/>
      <c r="L70" s="8"/>
      <c r="M70" s="8"/>
    </row>
    <row r="71" spans="1:13" ht="17.25" customHeight="1">
      <c r="A71" s="53">
        <v>59</v>
      </c>
      <c r="B71" s="8" t="s">
        <v>94</v>
      </c>
      <c r="C71" s="164"/>
      <c r="D71" s="165"/>
      <c r="E71" s="165"/>
      <c r="F71" s="165"/>
      <c r="G71" s="165"/>
      <c r="H71" s="165"/>
      <c r="I71" s="205"/>
      <c r="J71" s="8"/>
      <c r="K71" s="8"/>
      <c r="L71" s="8"/>
      <c r="M71" s="8"/>
    </row>
    <row r="72" spans="1:13" ht="17.25" customHeight="1">
      <c r="A72" s="53">
        <v>60</v>
      </c>
      <c r="B72" s="8" t="s">
        <v>95</v>
      </c>
      <c r="C72" s="164"/>
      <c r="D72" s="165"/>
      <c r="E72" s="165"/>
      <c r="F72" s="165"/>
      <c r="G72" s="165"/>
      <c r="H72" s="165"/>
      <c r="I72" s="205"/>
      <c r="J72" s="8"/>
      <c r="K72" s="8"/>
      <c r="L72" s="8"/>
      <c r="M72" s="8"/>
    </row>
    <row r="73" spans="1:13" ht="17.25" customHeight="1">
      <c r="A73" s="53">
        <v>61</v>
      </c>
      <c r="B73" s="8" t="s">
        <v>96</v>
      </c>
      <c r="C73" s="164"/>
      <c r="D73" s="165"/>
      <c r="E73" s="165"/>
      <c r="F73" s="165"/>
      <c r="G73" s="165"/>
      <c r="H73" s="165"/>
      <c r="I73" s="205"/>
      <c r="J73" s="8"/>
      <c r="K73" s="8"/>
      <c r="L73" s="8"/>
      <c r="M73" s="8"/>
    </row>
    <row r="74" spans="1:13" ht="17.25" customHeight="1">
      <c r="A74" s="53">
        <v>62</v>
      </c>
      <c r="B74" s="8" t="s">
        <v>97</v>
      </c>
      <c r="C74" s="164"/>
      <c r="D74" s="165"/>
      <c r="E74" s="165"/>
      <c r="F74" s="165"/>
      <c r="G74" s="165"/>
      <c r="H74" s="165"/>
      <c r="I74" s="205"/>
      <c r="J74" s="8"/>
      <c r="K74" s="8"/>
      <c r="L74" s="8"/>
      <c r="M74" s="8"/>
    </row>
    <row r="75" spans="1:13" ht="17.25" customHeight="1">
      <c r="A75" s="53">
        <v>63</v>
      </c>
      <c r="B75" s="8" t="s">
        <v>98</v>
      </c>
      <c r="C75" s="164"/>
      <c r="D75" s="165"/>
      <c r="E75" s="165"/>
      <c r="F75" s="165"/>
      <c r="G75" s="165"/>
      <c r="H75" s="165"/>
      <c r="I75" s="205"/>
      <c r="J75" s="8"/>
      <c r="K75" s="8"/>
      <c r="L75" s="8"/>
      <c r="M75" s="8"/>
    </row>
    <row r="76" spans="1:13" ht="17.25" customHeight="1">
      <c r="A76" s="53">
        <v>64</v>
      </c>
      <c r="B76" s="8" t="s">
        <v>99</v>
      </c>
      <c r="C76" s="164"/>
      <c r="D76" s="165"/>
      <c r="E76" s="165"/>
      <c r="F76" s="165"/>
      <c r="G76" s="165"/>
      <c r="H76" s="165"/>
      <c r="I76" s="205"/>
      <c r="J76" s="8"/>
      <c r="K76" s="8"/>
      <c r="L76" s="8"/>
      <c r="M76" s="8"/>
    </row>
    <row r="77" spans="1:13" ht="17.25" customHeight="1">
      <c r="A77" s="53">
        <v>65</v>
      </c>
      <c r="B77" s="7" t="s">
        <v>100</v>
      </c>
      <c r="C77" s="164"/>
      <c r="D77" s="165"/>
      <c r="E77" s="165"/>
      <c r="F77" s="165"/>
      <c r="G77" s="165"/>
      <c r="H77" s="165"/>
      <c r="I77" s="205"/>
      <c r="J77" s="8"/>
      <c r="K77" s="8"/>
      <c r="L77" s="8"/>
      <c r="M77" s="8"/>
    </row>
    <row r="78" spans="1:13" ht="17.25" customHeight="1">
      <c r="A78" s="53">
        <v>66</v>
      </c>
      <c r="B78" s="8" t="s">
        <v>101</v>
      </c>
      <c r="C78" s="164"/>
      <c r="D78" s="165"/>
      <c r="E78" s="165"/>
      <c r="F78" s="165"/>
      <c r="G78" s="165"/>
      <c r="H78" s="165"/>
      <c r="I78" s="205"/>
      <c r="J78" s="8"/>
      <c r="K78" s="8"/>
      <c r="L78" s="8"/>
      <c r="M78" s="8"/>
    </row>
    <row r="79" spans="1:13" ht="17.25" customHeight="1">
      <c r="A79" s="53">
        <v>67</v>
      </c>
      <c r="B79" s="8" t="s">
        <v>102</v>
      </c>
      <c r="C79" s="164"/>
      <c r="D79" s="165"/>
      <c r="E79" s="165"/>
      <c r="F79" s="165"/>
      <c r="G79" s="165"/>
      <c r="H79" s="165"/>
      <c r="I79" s="205"/>
      <c r="J79" s="8"/>
      <c r="K79" s="8"/>
      <c r="L79" s="8"/>
      <c r="M79" s="8"/>
    </row>
    <row r="80" spans="1:13" ht="17.25" customHeight="1">
      <c r="A80" s="53">
        <v>68</v>
      </c>
      <c r="B80" s="8" t="s">
        <v>103</v>
      </c>
      <c r="C80" s="164"/>
      <c r="D80" s="165"/>
      <c r="E80" s="165"/>
      <c r="F80" s="165"/>
      <c r="G80" s="165"/>
      <c r="H80" s="165"/>
      <c r="I80" s="205"/>
      <c r="J80" s="8"/>
      <c r="K80" s="8"/>
      <c r="L80" s="8"/>
      <c r="M80" s="8"/>
    </row>
    <row r="81" spans="1:13" ht="17.25" customHeight="1">
      <c r="A81" s="53">
        <v>69</v>
      </c>
      <c r="B81" s="8" t="s">
        <v>104</v>
      </c>
      <c r="C81" s="164"/>
      <c r="D81" s="165"/>
      <c r="E81" s="165"/>
      <c r="F81" s="165"/>
      <c r="G81" s="165"/>
      <c r="H81" s="165"/>
      <c r="I81" s="205"/>
      <c r="J81" s="8"/>
      <c r="K81" s="8"/>
      <c r="L81" s="8"/>
      <c r="M81" s="8"/>
    </row>
    <row r="82" spans="1:13" ht="17.25" customHeight="1">
      <c r="A82" s="53">
        <v>70</v>
      </c>
      <c r="B82" s="8" t="s">
        <v>105</v>
      </c>
      <c r="C82" s="164"/>
      <c r="D82" s="165"/>
      <c r="E82" s="165"/>
      <c r="F82" s="165"/>
      <c r="G82" s="165"/>
      <c r="H82" s="165"/>
      <c r="I82" s="205"/>
      <c r="J82" s="8"/>
      <c r="K82" s="8"/>
      <c r="L82" s="8"/>
      <c r="M82" s="8"/>
    </row>
    <row r="83" spans="1:13" ht="17.25" customHeight="1">
      <c r="A83" s="53">
        <v>71</v>
      </c>
      <c r="B83" s="8" t="s">
        <v>106</v>
      </c>
      <c r="C83" s="164"/>
      <c r="D83" s="165"/>
      <c r="E83" s="165"/>
      <c r="F83" s="165"/>
      <c r="G83" s="165"/>
      <c r="H83" s="165"/>
      <c r="I83" s="205"/>
      <c r="J83" s="8"/>
      <c r="K83" s="8"/>
      <c r="L83" s="8"/>
      <c r="M83" s="8"/>
    </row>
    <row r="84" spans="1:13" ht="17.25" customHeight="1">
      <c r="A84" s="53">
        <v>72</v>
      </c>
      <c r="B84" s="8" t="s">
        <v>107</v>
      </c>
      <c r="C84" s="164"/>
      <c r="D84" s="165"/>
      <c r="E84" s="165"/>
      <c r="F84" s="165"/>
      <c r="G84" s="165"/>
      <c r="H84" s="165"/>
      <c r="I84" s="205"/>
      <c r="J84" s="8"/>
      <c r="K84" s="8"/>
      <c r="L84" s="8"/>
      <c r="M84" s="8"/>
    </row>
    <row r="85" spans="1:13" ht="17.25" customHeight="1">
      <c r="A85" s="53">
        <v>73</v>
      </c>
      <c r="B85" s="7" t="s">
        <v>108</v>
      </c>
      <c r="C85" s="164"/>
      <c r="D85" s="165"/>
      <c r="E85" s="165"/>
      <c r="F85" s="165"/>
      <c r="G85" s="165"/>
      <c r="H85" s="165"/>
      <c r="I85" s="205"/>
      <c r="J85" s="8"/>
      <c r="K85" s="8"/>
      <c r="L85" s="8"/>
      <c r="M85" s="8"/>
    </row>
    <row r="86" spans="1:13" ht="17.25" customHeight="1">
      <c r="A86" s="53">
        <v>74</v>
      </c>
      <c r="B86" s="8" t="s">
        <v>109</v>
      </c>
      <c r="C86" s="164"/>
      <c r="D86" s="165"/>
      <c r="E86" s="165"/>
      <c r="F86" s="165"/>
      <c r="G86" s="165"/>
      <c r="H86" s="165"/>
      <c r="I86" s="205"/>
      <c r="J86" s="8"/>
      <c r="K86" s="8"/>
      <c r="L86" s="8"/>
      <c r="M86" s="8"/>
    </row>
    <row r="87" spans="1:13" ht="17.25" customHeight="1">
      <c r="A87" s="53">
        <v>75</v>
      </c>
      <c r="B87" s="8" t="s">
        <v>110</v>
      </c>
      <c r="C87" s="164"/>
      <c r="D87" s="165"/>
      <c r="E87" s="165"/>
      <c r="F87" s="165"/>
      <c r="G87" s="165"/>
      <c r="H87" s="165"/>
      <c r="I87" s="205"/>
      <c r="J87" s="8"/>
      <c r="K87" s="8"/>
      <c r="L87" s="8"/>
      <c r="M87" s="8"/>
    </row>
    <row r="88" spans="1:13" ht="17.25" customHeight="1">
      <c r="A88" s="53">
        <v>76</v>
      </c>
      <c r="B88" s="8" t="s">
        <v>111</v>
      </c>
      <c r="C88" s="164"/>
      <c r="D88" s="165"/>
      <c r="E88" s="165"/>
      <c r="F88" s="165"/>
      <c r="G88" s="165"/>
      <c r="H88" s="165"/>
      <c r="I88" s="205"/>
      <c r="J88" s="8"/>
      <c r="K88" s="8"/>
      <c r="L88" s="8"/>
      <c r="M88" s="8"/>
    </row>
    <row r="89" spans="1:13" ht="17.25" customHeight="1">
      <c r="A89" s="53">
        <v>77</v>
      </c>
      <c r="B89" s="8" t="s">
        <v>112</v>
      </c>
      <c r="C89" s="164"/>
      <c r="D89" s="165"/>
      <c r="E89" s="165"/>
      <c r="F89" s="165"/>
      <c r="G89" s="165"/>
      <c r="H89" s="165"/>
      <c r="I89" s="205"/>
      <c r="J89" s="8"/>
      <c r="K89" s="8"/>
      <c r="L89" s="8"/>
      <c r="M89" s="8"/>
    </row>
    <row r="90" spans="1:13" ht="17.25" customHeight="1">
      <c r="A90" s="53">
        <v>78</v>
      </c>
      <c r="B90" s="8" t="s">
        <v>113</v>
      </c>
      <c r="C90" s="164"/>
      <c r="D90" s="165"/>
      <c r="E90" s="165"/>
      <c r="F90" s="165"/>
      <c r="G90" s="165"/>
      <c r="H90" s="165"/>
      <c r="I90" s="205"/>
      <c r="J90" s="8"/>
      <c r="K90" s="8"/>
      <c r="L90" s="8"/>
      <c r="M90" s="8"/>
    </row>
    <row r="91" spans="1:13" ht="17.25" customHeight="1">
      <c r="A91" s="53">
        <v>79</v>
      </c>
      <c r="B91" s="8" t="s">
        <v>114</v>
      </c>
      <c r="C91" s="164"/>
      <c r="D91" s="165"/>
      <c r="E91" s="165"/>
      <c r="F91" s="165"/>
      <c r="G91" s="165"/>
      <c r="H91" s="165"/>
      <c r="I91" s="205"/>
      <c r="J91" s="8"/>
      <c r="K91" s="8"/>
      <c r="L91" s="8"/>
      <c r="M91" s="8"/>
    </row>
    <row r="92" spans="1:13" ht="17.25" customHeight="1">
      <c r="A92" s="53">
        <v>80</v>
      </c>
      <c r="B92" s="8" t="s">
        <v>115</v>
      </c>
      <c r="C92" s="164"/>
      <c r="D92" s="165"/>
      <c r="E92" s="165"/>
      <c r="F92" s="165"/>
      <c r="G92" s="165"/>
      <c r="H92" s="165"/>
      <c r="I92" s="205"/>
      <c r="J92" s="8"/>
      <c r="K92" s="8"/>
      <c r="L92" s="8"/>
      <c r="M92" s="8"/>
    </row>
    <row r="93" spans="1:13" ht="17.25" customHeight="1">
      <c r="A93" s="53">
        <v>81</v>
      </c>
      <c r="B93" s="7" t="s">
        <v>116</v>
      </c>
      <c r="C93" s="164"/>
      <c r="D93" s="165"/>
      <c r="E93" s="165"/>
      <c r="F93" s="165"/>
      <c r="G93" s="165"/>
      <c r="H93" s="165"/>
      <c r="I93" s="205"/>
      <c r="J93" s="8"/>
      <c r="K93" s="8"/>
      <c r="L93" s="8"/>
      <c r="M93" s="8"/>
    </row>
    <row r="94" spans="1:13" ht="17.25" customHeight="1">
      <c r="A94" s="53">
        <v>82</v>
      </c>
      <c r="B94" s="8" t="s">
        <v>117</v>
      </c>
      <c r="C94" s="164"/>
      <c r="D94" s="165"/>
      <c r="E94" s="165"/>
      <c r="F94" s="165"/>
      <c r="G94" s="165"/>
      <c r="H94" s="165"/>
      <c r="I94" s="205"/>
      <c r="J94" s="8"/>
      <c r="K94" s="8"/>
      <c r="L94" s="8"/>
      <c r="M94" s="8"/>
    </row>
    <row r="95" spans="1:13" ht="17.25" customHeight="1">
      <c r="A95" s="53">
        <v>83</v>
      </c>
      <c r="B95" s="8" t="s">
        <v>118</v>
      </c>
      <c r="C95" s="164"/>
      <c r="D95" s="165"/>
      <c r="E95" s="165"/>
      <c r="F95" s="165"/>
      <c r="G95" s="165"/>
      <c r="H95" s="165"/>
      <c r="I95" s="205"/>
      <c r="J95" s="8"/>
      <c r="K95" s="8"/>
      <c r="L95" s="8"/>
      <c r="M95" s="8"/>
    </row>
    <row r="96" spans="1:13" ht="17.25" customHeight="1">
      <c r="A96" s="53">
        <v>84</v>
      </c>
      <c r="B96" s="8" t="s">
        <v>119</v>
      </c>
      <c r="C96" s="164"/>
      <c r="D96" s="165"/>
      <c r="E96" s="165"/>
      <c r="F96" s="165"/>
      <c r="G96" s="165"/>
      <c r="H96" s="165"/>
      <c r="I96" s="205"/>
      <c r="J96" s="8"/>
      <c r="K96" s="8"/>
      <c r="L96" s="8"/>
      <c r="M96" s="8"/>
    </row>
    <row r="97" spans="1:13" ht="17.25" customHeight="1">
      <c r="A97" s="53">
        <v>85</v>
      </c>
      <c r="B97" s="8" t="s">
        <v>120</v>
      </c>
      <c r="C97" s="164"/>
      <c r="D97" s="165"/>
      <c r="E97" s="165"/>
      <c r="F97" s="165"/>
      <c r="G97" s="165"/>
      <c r="H97" s="165"/>
      <c r="I97" s="205"/>
      <c r="J97" s="8"/>
      <c r="K97" s="8"/>
      <c r="L97" s="8"/>
      <c r="M97" s="8"/>
    </row>
    <row r="98" spans="1:13" ht="17.25" customHeight="1">
      <c r="A98" s="53">
        <v>86</v>
      </c>
      <c r="B98" s="8" t="s">
        <v>121</v>
      </c>
      <c r="C98" s="164"/>
      <c r="D98" s="165"/>
      <c r="E98" s="165"/>
      <c r="F98" s="165"/>
      <c r="G98" s="165"/>
      <c r="H98" s="165"/>
      <c r="I98" s="205"/>
      <c r="J98" s="8"/>
      <c r="K98" s="8"/>
      <c r="L98" s="8"/>
      <c r="M98" s="8"/>
    </row>
    <row r="99" spans="1:13" ht="17.25" customHeight="1">
      <c r="A99" s="53">
        <v>87</v>
      </c>
      <c r="B99" s="8" t="s">
        <v>122</v>
      </c>
      <c r="C99" s="164"/>
      <c r="D99" s="165"/>
      <c r="E99" s="165"/>
      <c r="F99" s="165"/>
      <c r="G99" s="165"/>
      <c r="H99" s="165"/>
      <c r="I99" s="205"/>
      <c r="J99" s="8"/>
      <c r="K99" s="8"/>
      <c r="L99" s="8"/>
      <c r="M99" s="8"/>
    </row>
    <row r="100" spans="1:13" ht="17.25" customHeight="1">
      <c r="A100" s="53">
        <v>88</v>
      </c>
      <c r="B100" s="8" t="s">
        <v>123</v>
      </c>
      <c r="C100" s="164"/>
      <c r="D100" s="165"/>
      <c r="E100" s="165"/>
      <c r="F100" s="165"/>
      <c r="G100" s="165"/>
      <c r="H100" s="165"/>
      <c r="I100" s="205"/>
      <c r="J100" s="8"/>
      <c r="K100" s="8"/>
      <c r="L100" s="8"/>
      <c r="M100" s="8"/>
    </row>
    <row r="101" spans="1:13" ht="17.25" customHeight="1">
      <c r="A101" s="53">
        <v>89</v>
      </c>
      <c r="B101" s="7" t="s">
        <v>124</v>
      </c>
      <c r="C101" s="164"/>
      <c r="D101" s="165"/>
      <c r="E101" s="165"/>
      <c r="F101" s="165"/>
      <c r="G101" s="165"/>
      <c r="H101" s="165"/>
      <c r="I101" s="205"/>
      <c r="J101" s="8"/>
      <c r="K101" s="8"/>
      <c r="L101" s="8"/>
      <c r="M101" s="8"/>
    </row>
    <row r="102" spans="1:13" ht="17.25" customHeight="1">
      <c r="A102" s="53">
        <v>90</v>
      </c>
      <c r="B102" s="8" t="s">
        <v>125</v>
      </c>
      <c r="C102" s="164"/>
      <c r="D102" s="165"/>
      <c r="E102" s="165"/>
      <c r="F102" s="165"/>
      <c r="G102" s="165"/>
      <c r="H102" s="165"/>
      <c r="I102" s="205"/>
      <c r="J102" s="8"/>
      <c r="K102" s="8"/>
      <c r="L102" s="8"/>
      <c r="M102" s="8"/>
    </row>
    <row r="103" spans="1:13" ht="17.25" customHeight="1">
      <c r="A103" s="53">
        <v>91</v>
      </c>
      <c r="B103" s="8" t="s">
        <v>126</v>
      </c>
      <c r="C103" s="164"/>
      <c r="D103" s="165"/>
      <c r="E103" s="165"/>
      <c r="F103" s="165"/>
      <c r="G103" s="165"/>
      <c r="H103" s="165"/>
      <c r="I103" s="205"/>
      <c r="J103" s="8"/>
      <c r="K103" s="8"/>
      <c r="L103" s="8"/>
      <c r="M103" s="8"/>
    </row>
    <row r="104" spans="1:13" ht="17.25" customHeight="1">
      <c r="A104" s="53">
        <v>92</v>
      </c>
      <c r="B104" s="8" t="s">
        <v>127</v>
      </c>
      <c r="C104" s="164"/>
      <c r="D104" s="165"/>
      <c r="E104" s="165"/>
      <c r="F104" s="165"/>
      <c r="G104" s="165"/>
      <c r="H104" s="165"/>
      <c r="I104" s="205"/>
      <c r="J104" s="8"/>
      <c r="K104" s="8"/>
      <c r="L104" s="8"/>
      <c r="M104" s="8"/>
    </row>
    <row r="105" spans="1:13" ht="17.25" customHeight="1">
      <c r="A105" s="53">
        <v>93</v>
      </c>
      <c r="B105" s="8" t="s">
        <v>128</v>
      </c>
      <c r="C105" s="164"/>
      <c r="D105" s="165"/>
      <c r="E105" s="165"/>
      <c r="F105" s="165"/>
      <c r="G105" s="165"/>
      <c r="H105" s="165"/>
      <c r="I105" s="205"/>
      <c r="J105" s="8"/>
      <c r="K105" s="8"/>
      <c r="L105" s="8"/>
      <c r="M105" s="8"/>
    </row>
    <row r="106" spans="1:13" ht="17.25" customHeight="1">
      <c r="A106" s="53">
        <v>94</v>
      </c>
      <c r="B106" s="8" t="s">
        <v>129</v>
      </c>
      <c r="C106" s="164"/>
      <c r="D106" s="165"/>
      <c r="E106" s="165"/>
      <c r="F106" s="165"/>
      <c r="G106" s="165"/>
      <c r="H106" s="165"/>
      <c r="I106" s="205"/>
      <c r="J106" s="8"/>
      <c r="K106" s="8"/>
      <c r="L106" s="8"/>
      <c r="M106" s="8"/>
    </row>
    <row r="107" spans="1:13" ht="17.25" customHeight="1">
      <c r="A107" s="53">
        <v>95</v>
      </c>
      <c r="B107" s="9" t="s">
        <v>131</v>
      </c>
      <c r="C107" s="164" t="s">
        <v>130</v>
      </c>
      <c r="D107" s="165"/>
      <c r="E107" s="165"/>
      <c r="F107" s="165"/>
      <c r="G107" s="165"/>
      <c r="H107" s="165"/>
      <c r="I107" s="205"/>
      <c r="J107" s="8" t="s">
        <v>33</v>
      </c>
      <c r="K107" s="8" t="s">
        <v>33</v>
      </c>
      <c r="L107" s="8" t="s">
        <v>33</v>
      </c>
      <c r="M107" s="8" t="s">
        <v>33</v>
      </c>
    </row>
    <row r="108" spans="1:13" ht="17.25" customHeight="1">
      <c r="A108" s="53">
        <v>96</v>
      </c>
      <c r="B108" s="9" t="s">
        <v>132</v>
      </c>
      <c r="C108" s="164" t="s">
        <v>130</v>
      </c>
      <c r="D108" s="165"/>
      <c r="E108" s="165"/>
      <c r="F108" s="165"/>
      <c r="G108" s="165"/>
      <c r="H108" s="165"/>
      <c r="I108" s="205"/>
      <c r="J108" s="8" t="s">
        <v>33</v>
      </c>
      <c r="K108" s="8" t="s">
        <v>33</v>
      </c>
      <c r="L108" s="8" t="s">
        <v>33</v>
      </c>
      <c r="M108" s="8" t="s">
        <v>33</v>
      </c>
    </row>
    <row r="109" spans="1:13" ht="11.25" customHeight="1">
      <c r="A109" s="15"/>
      <c r="B109" s="16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48"/>
    </row>
  </sheetData>
  <sheetProtection formatCells="0" formatColumns="0" formatRows="0" insertColumns="0" insertRows="0" insertHyperlinks="0" deleteColumns="0" deleteRows="0" sort="0" autoFilter="0" pivotTables="0"/>
  <mergeCells count="112">
    <mergeCell ref="C67:I67"/>
    <mergeCell ref="C68:I68"/>
    <mergeCell ref="C69:I69"/>
    <mergeCell ref="C70:I70"/>
    <mergeCell ref="C71:I71"/>
    <mergeCell ref="C72:I72"/>
    <mergeCell ref="C73:I73"/>
    <mergeCell ref="C74:I74"/>
    <mergeCell ref="C75:I75"/>
    <mergeCell ref="C58:I58"/>
    <mergeCell ref="C59:I59"/>
    <mergeCell ref="C60:I60"/>
    <mergeCell ref="C61:I61"/>
    <mergeCell ref="C62:I62"/>
    <mergeCell ref="C63:I63"/>
    <mergeCell ref="C64:I64"/>
    <mergeCell ref="C65:I65"/>
    <mergeCell ref="C66:I66"/>
    <mergeCell ref="A2:M2"/>
    <mergeCell ref="A3:M3"/>
    <mergeCell ref="A5:B5"/>
    <mergeCell ref="C5:M5"/>
    <mergeCell ref="A6:B6"/>
    <mergeCell ref="C6:M6"/>
    <mergeCell ref="A4:M4"/>
    <mergeCell ref="C20:I20"/>
    <mergeCell ref="C21:I21"/>
    <mergeCell ref="A7:B7"/>
    <mergeCell ref="A8:B8"/>
    <mergeCell ref="C8:H8"/>
    <mergeCell ref="I8:M8"/>
    <mergeCell ref="C10:I10"/>
    <mergeCell ref="C11:I11"/>
    <mergeCell ref="C12:I12"/>
    <mergeCell ref="C13:I13"/>
    <mergeCell ref="C14:I14"/>
    <mergeCell ref="I9:M9"/>
    <mergeCell ref="A9:B9"/>
    <mergeCell ref="C25:I25"/>
    <mergeCell ref="C26:I26"/>
    <mergeCell ref="C27:I27"/>
    <mergeCell ref="C28:I28"/>
    <mergeCell ref="C29:I29"/>
    <mergeCell ref="C15:I15"/>
    <mergeCell ref="C16:I16"/>
    <mergeCell ref="C17:I17"/>
    <mergeCell ref="C18:I18"/>
    <mergeCell ref="C19:I19"/>
    <mergeCell ref="C22:I22"/>
    <mergeCell ref="C23:I23"/>
    <mergeCell ref="C24:I24"/>
    <mergeCell ref="C35:I35"/>
    <mergeCell ref="C36:I36"/>
    <mergeCell ref="C37:I37"/>
    <mergeCell ref="C38:I38"/>
    <mergeCell ref="C39:I39"/>
    <mergeCell ref="C30:I30"/>
    <mergeCell ref="C31:I31"/>
    <mergeCell ref="C32:I32"/>
    <mergeCell ref="C33:I33"/>
    <mergeCell ref="C34:I34"/>
    <mergeCell ref="C53:I53"/>
    <mergeCell ref="C54:I54"/>
    <mergeCell ref="C55:I55"/>
    <mergeCell ref="C56:I56"/>
    <mergeCell ref="C57:I57"/>
    <mergeCell ref="C40:I40"/>
    <mergeCell ref="C41:I41"/>
    <mergeCell ref="C42:I42"/>
    <mergeCell ref="C43:I43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81:I81"/>
    <mergeCell ref="C82:I82"/>
    <mergeCell ref="C83:I83"/>
    <mergeCell ref="C84:I84"/>
    <mergeCell ref="C85:I85"/>
    <mergeCell ref="C76:I76"/>
    <mergeCell ref="C77:I77"/>
    <mergeCell ref="C78:I78"/>
    <mergeCell ref="C79:I79"/>
    <mergeCell ref="C80:I80"/>
    <mergeCell ref="C91:I91"/>
    <mergeCell ref="C92:I92"/>
    <mergeCell ref="C93:I93"/>
    <mergeCell ref="C94:I94"/>
    <mergeCell ref="C95:I95"/>
    <mergeCell ref="C86:I86"/>
    <mergeCell ref="C87:I87"/>
    <mergeCell ref="C88:I88"/>
    <mergeCell ref="C89:I89"/>
    <mergeCell ref="C90:I90"/>
    <mergeCell ref="C106:I106"/>
    <mergeCell ref="C107:I107"/>
    <mergeCell ref="C108:I108"/>
    <mergeCell ref="C101:I101"/>
    <mergeCell ref="C102:I102"/>
    <mergeCell ref="C103:I103"/>
    <mergeCell ref="C104:I104"/>
    <mergeCell ref="C105:I105"/>
    <mergeCell ref="C96:I96"/>
    <mergeCell ref="C97:I97"/>
    <mergeCell ref="C98:I98"/>
    <mergeCell ref="C99:I99"/>
    <mergeCell ref="C100:I100"/>
  </mergeCells>
  <phoneticPr fontId="20"/>
  <dataValidations count="4">
    <dataValidation type="list" allowBlank="1" showInputMessage="1" showErrorMessage="1" sqref="C7 F7" xr:uid="{00000000-0002-0000-0500-000000000000}">
      <formula1>"□,☑"</formula1>
    </dataValidation>
    <dataValidation type="custom" showInputMessage="1" showErrorMessage="1" error="サンプル名称は15文字以内および半角英数字（  +, (), _ ）で入力してください" sqref="C13:C106" xr:uid="{00000000-0002-0000-0500-00002F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08" xr:uid="{00000000-0002-0000-0500-00003A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07" xr:uid="{00000000-0002-0000-0500-00003B020000}">
      <formula1>NOT(OR(LEN(C13)&gt;15,COUNTIF(C13,"*%*"),COUNTIF(C13,"*-*"),COUNTIF(C13,"*/*"),COUNTIF(C13,"*&amp;*"),COUNTIF(C13,"*#*")))</formula1>
    </dataValidation>
  </dataValidations>
  <pageMargins left="0.70866141732282995" right="0.70866141732282995" top="0.74803149606299002" bottom="0.55118110236219997" header="0.31496062992126" footer="0.11811023622047"/>
  <pageSetup paperSize="9" scale="71" orientation="portrait"/>
  <headerFooter>
    <oddFooter>&amp;R2508</oddFooter>
  </headerFooter>
  <rowBreaks count="2" manualBreakCount="2">
    <brk id="60" man="1"/>
    <brk id="1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97"/>
  <sheetViews>
    <sheetView zoomScale="115" zoomScaleNormal="115" workbookViewId="0">
      <selection activeCell="F1" sqref="F1"/>
    </sheetView>
  </sheetViews>
  <sheetFormatPr defaultColWidth="9" defaultRowHeight="12.75"/>
  <cols>
    <col min="1" max="1" width="4.1328125" style="37" customWidth="1"/>
    <col min="2" max="2" width="4.73046875" style="37" customWidth="1"/>
    <col min="3" max="12" width="14" customWidth="1"/>
  </cols>
  <sheetData>
    <row r="1" spans="1:12" ht="36.6" customHeight="1">
      <c r="A1" s="43" t="s">
        <v>26</v>
      </c>
      <c r="B1" s="44" t="s">
        <v>27</v>
      </c>
      <c r="C1" s="44" t="s">
        <v>133</v>
      </c>
      <c r="D1" s="44" t="s">
        <v>137</v>
      </c>
      <c r="E1" s="44" t="s">
        <v>142</v>
      </c>
      <c r="F1" s="44" t="s">
        <v>138</v>
      </c>
      <c r="G1" s="44" t="s">
        <v>139</v>
      </c>
      <c r="H1" s="44" t="s">
        <v>140</v>
      </c>
      <c r="I1" s="45" t="e">
        <f>#REF!</f>
        <v>#REF!</v>
      </c>
      <c r="J1" s="45" t="e">
        <f>#REF!</f>
        <v>#REF!</v>
      </c>
      <c r="K1" s="45" t="e">
        <f>#REF!</f>
        <v>#REF!</v>
      </c>
      <c r="L1" s="45" t="e">
        <f>#REF!</f>
        <v>#REF!</v>
      </c>
    </row>
    <row r="2" spans="1:12" ht="13.9" customHeight="1">
      <c r="A2" s="42">
        <v>1</v>
      </c>
      <c r="B2" s="7" t="s">
        <v>36</v>
      </c>
      <c r="C2" s="7">
        <f>VLOOKUP(A2,検体情報_ショットガン!$A$13:$O$1048576,3,FALSE)</f>
        <v>0</v>
      </c>
      <c r="D2" s="7">
        <f>VLOOKUP(A2,検体情報_ショットガン!$A$13:$P$1048576,9,FALSE)</f>
        <v>0</v>
      </c>
      <c r="E2" s="7">
        <f>VLOOKUP(A2,検体情報_ショットガン!$A$13:$O$1048576,10,FALSE)</f>
        <v>0</v>
      </c>
      <c r="F2" s="7">
        <f>VLOOKUP(A2,検体情報_ショットガン!$A$13:$P$1048576,11,FALSE)</f>
        <v>0</v>
      </c>
      <c r="G2" s="42">
        <f>VLOOKUP(A2,検体情報_ショットガン!$A$13:$P$1048576,12,FALSE)</f>
        <v>0</v>
      </c>
      <c r="H2" s="42">
        <f>VLOOKUP(A2,検体情報_ショットガン!$A$13:$P$1048576,13,FALSE)</f>
        <v>0</v>
      </c>
      <c r="I2" s="42" t="e">
        <f>VLOOKUP(A2,#REF!,3,FALSE)</f>
        <v>#REF!</v>
      </c>
      <c r="J2" s="42" t="e">
        <f>VLOOKUP(A2,#REF!,4,FALSE)</f>
        <v>#REF!</v>
      </c>
      <c r="K2" s="42" t="e">
        <f>VLOOKUP(A2,#REF!,5,FALSE)</f>
        <v>#REF!</v>
      </c>
      <c r="L2" s="42" t="e">
        <f>VLOOKUP(A2,#REF!,6,FALSE)</f>
        <v>#REF!</v>
      </c>
    </row>
    <row r="3" spans="1:12">
      <c r="A3" s="41">
        <v>2</v>
      </c>
      <c r="B3" s="8" t="s">
        <v>37</v>
      </c>
      <c r="C3" s="7">
        <f>VLOOKUP(A3,検体情報_ショットガン!$A$13:$O$1048576,3,FALSE)</f>
        <v>0</v>
      </c>
      <c r="D3" s="7">
        <f>VLOOKUP(A3,検体情報_ショットガン!$A$13:$P$1048576,9,FALSE)</f>
        <v>0</v>
      </c>
      <c r="E3" s="7">
        <f>VLOOKUP(A3,検体情報_ショットガン!$A$13:$O$1048576,10,FALSE)</f>
        <v>0</v>
      </c>
      <c r="F3" s="7">
        <f>VLOOKUP(A3,検体情報_ショットガン!$A$13:$P$1048576,11,FALSE)</f>
        <v>0</v>
      </c>
      <c r="G3" s="42">
        <f>VLOOKUP(A3,検体情報_ショットガン!$A$13:$P$1048576,12,FALSE)</f>
        <v>0</v>
      </c>
      <c r="H3" s="42">
        <f>VLOOKUP(A3,検体情報_ショットガン!$A$13:$P$1048576,13,FALSE)</f>
        <v>0</v>
      </c>
      <c r="I3" s="42" t="e">
        <f>VLOOKUP(A3,#REF!,3,FALSE)</f>
        <v>#REF!</v>
      </c>
      <c r="J3" s="42" t="e">
        <f>VLOOKUP(A3,#REF!,4,FALSE)</f>
        <v>#REF!</v>
      </c>
      <c r="K3" s="42" t="e">
        <f>VLOOKUP(A3,#REF!,5,FALSE)</f>
        <v>#REF!</v>
      </c>
      <c r="L3" s="42" t="e">
        <f>VLOOKUP(A3,#REF!,6,FALSE)</f>
        <v>#REF!</v>
      </c>
    </row>
    <row r="4" spans="1:12">
      <c r="A4" s="41">
        <v>3</v>
      </c>
      <c r="B4" s="8" t="s">
        <v>38</v>
      </c>
      <c r="C4" s="7">
        <f>VLOOKUP(A4,検体情報_ショットガン!$A$13:$O$1048576,3,FALSE)</f>
        <v>0</v>
      </c>
      <c r="D4" s="7">
        <f>VLOOKUP(A4,検体情報_ショットガン!$A$13:$P$1048576,9,FALSE)</f>
        <v>0</v>
      </c>
      <c r="E4" s="7">
        <f>VLOOKUP(A4,検体情報_ショットガン!$A$13:$O$1048576,10,FALSE)</f>
        <v>0</v>
      </c>
      <c r="F4" s="7">
        <f>VLOOKUP(A4,検体情報_ショットガン!$A$13:$P$1048576,11,FALSE)</f>
        <v>0</v>
      </c>
      <c r="G4" s="42">
        <f>VLOOKUP(A4,検体情報_ショットガン!$A$13:$P$1048576,12,FALSE)</f>
        <v>0</v>
      </c>
      <c r="H4" s="42">
        <f>VLOOKUP(A4,検体情報_ショットガン!$A$13:$P$1048576,13,FALSE)</f>
        <v>0</v>
      </c>
      <c r="I4" s="42" t="e">
        <f>VLOOKUP(A4,#REF!,3,FALSE)</f>
        <v>#REF!</v>
      </c>
      <c r="J4" s="42" t="e">
        <f>VLOOKUP(A4,#REF!,4,FALSE)</f>
        <v>#REF!</v>
      </c>
      <c r="K4" s="42" t="e">
        <f>VLOOKUP(A4,#REF!,5,FALSE)</f>
        <v>#REF!</v>
      </c>
      <c r="L4" s="42" t="e">
        <f>VLOOKUP(A4,#REF!,6,FALSE)</f>
        <v>#REF!</v>
      </c>
    </row>
    <row r="5" spans="1:12">
      <c r="A5" s="41">
        <v>4</v>
      </c>
      <c r="B5" s="8" t="s">
        <v>39</v>
      </c>
      <c r="C5" s="7">
        <f>VLOOKUP(A5,検体情報_ショットガン!$A$13:$O$1048576,3,FALSE)</f>
        <v>0</v>
      </c>
      <c r="D5" s="7">
        <f>VLOOKUP(A5,検体情報_ショットガン!$A$13:$P$1048576,9,FALSE)</f>
        <v>0</v>
      </c>
      <c r="E5" s="7">
        <f>VLOOKUP(A5,検体情報_ショットガン!$A$13:$O$1048576,10,FALSE)</f>
        <v>0</v>
      </c>
      <c r="F5" s="7">
        <f>VLOOKUP(A5,検体情報_ショットガン!$A$13:$P$1048576,11,FALSE)</f>
        <v>0</v>
      </c>
      <c r="G5" s="42">
        <f>VLOOKUP(A5,検体情報_ショットガン!$A$13:$P$1048576,12,FALSE)</f>
        <v>0</v>
      </c>
      <c r="H5" s="42">
        <f>VLOOKUP(A5,検体情報_ショットガン!$A$13:$P$1048576,13,FALSE)</f>
        <v>0</v>
      </c>
      <c r="I5" s="42" t="e">
        <f>VLOOKUP(A5,#REF!,3,FALSE)</f>
        <v>#REF!</v>
      </c>
      <c r="J5" s="42" t="e">
        <f>VLOOKUP(A5,#REF!,4,FALSE)</f>
        <v>#REF!</v>
      </c>
      <c r="K5" s="42" t="e">
        <f>VLOOKUP(A5,#REF!,5,FALSE)</f>
        <v>#REF!</v>
      </c>
      <c r="L5" s="42" t="e">
        <f>VLOOKUP(A5,#REF!,6,FALSE)</f>
        <v>#REF!</v>
      </c>
    </row>
    <row r="6" spans="1:12">
      <c r="A6" s="41">
        <v>5</v>
      </c>
      <c r="B6" s="8" t="s">
        <v>40</v>
      </c>
      <c r="C6" s="7">
        <f>VLOOKUP(A6,検体情報_ショットガン!$A$13:$O$1048576,3,FALSE)</f>
        <v>0</v>
      </c>
      <c r="D6" s="7">
        <f>VLOOKUP(A6,検体情報_ショットガン!$A$13:$P$1048576,9,FALSE)</f>
        <v>0</v>
      </c>
      <c r="E6" s="7">
        <f>VLOOKUP(A6,検体情報_ショットガン!$A$13:$O$1048576,10,FALSE)</f>
        <v>0</v>
      </c>
      <c r="F6" s="7">
        <f>VLOOKUP(A6,検体情報_ショットガン!$A$13:$P$1048576,11,FALSE)</f>
        <v>0</v>
      </c>
      <c r="G6" s="42">
        <f>VLOOKUP(A6,検体情報_ショットガン!$A$13:$P$1048576,12,FALSE)</f>
        <v>0</v>
      </c>
      <c r="H6" s="42">
        <f>VLOOKUP(A6,検体情報_ショットガン!$A$13:$P$1048576,13,FALSE)</f>
        <v>0</v>
      </c>
      <c r="I6" s="42" t="e">
        <f>VLOOKUP(A6,#REF!,3,FALSE)</f>
        <v>#REF!</v>
      </c>
      <c r="J6" s="42" t="e">
        <f>VLOOKUP(A6,#REF!,4,FALSE)</f>
        <v>#REF!</v>
      </c>
      <c r="K6" s="42" t="e">
        <f>VLOOKUP(A6,#REF!,5,FALSE)</f>
        <v>#REF!</v>
      </c>
      <c r="L6" s="42" t="e">
        <f>VLOOKUP(A6,#REF!,6,FALSE)</f>
        <v>#REF!</v>
      </c>
    </row>
    <row r="7" spans="1:12">
      <c r="A7" s="41">
        <v>6</v>
      </c>
      <c r="B7" s="8" t="s">
        <v>41</v>
      </c>
      <c r="C7" s="7">
        <f>VLOOKUP(A7,検体情報_ショットガン!$A$13:$O$1048576,3,FALSE)</f>
        <v>0</v>
      </c>
      <c r="D7" s="7">
        <f>VLOOKUP(A7,検体情報_ショットガン!$A$13:$P$1048576,9,FALSE)</f>
        <v>0</v>
      </c>
      <c r="E7" s="7">
        <f>VLOOKUP(A7,検体情報_ショットガン!$A$13:$O$1048576,10,FALSE)</f>
        <v>0</v>
      </c>
      <c r="F7" s="7">
        <f>VLOOKUP(A7,検体情報_ショットガン!$A$13:$P$1048576,11,FALSE)</f>
        <v>0</v>
      </c>
      <c r="G7" s="42">
        <f>VLOOKUP(A7,検体情報_ショットガン!$A$13:$P$1048576,12,FALSE)</f>
        <v>0</v>
      </c>
      <c r="H7" s="42">
        <f>VLOOKUP(A7,検体情報_ショットガン!$A$13:$P$1048576,13,FALSE)</f>
        <v>0</v>
      </c>
      <c r="I7" s="42" t="e">
        <f>VLOOKUP(A7,#REF!,3,FALSE)</f>
        <v>#REF!</v>
      </c>
      <c r="J7" s="42" t="e">
        <f>VLOOKUP(A7,#REF!,4,FALSE)</f>
        <v>#REF!</v>
      </c>
      <c r="K7" s="42" t="e">
        <f>VLOOKUP(A7,#REF!,5,FALSE)</f>
        <v>#REF!</v>
      </c>
      <c r="L7" s="42" t="e">
        <f>VLOOKUP(A7,#REF!,6,FALSE)</f>
        <v>#REF!</v>
      </c>
    </row>
    <row r="8" spans="1:12">
      <c r="A8" s="41">
        <v>7</v>
      </c>
      <c r="B8" s="8" t="s">
        <v>42</v>
      </c>
      <c r="C8" s="7">
        <f>VLOOKUP(A8,検体情報_ショットガン!$A$13:$O$1048576,3,FALSE)</f>
        <v>0</v>
      </c>
      <c r="D8" s="7">
        <f>VLOOKUP(A8,検体情報_ショットガン!$A$13:$P$1048576,9,FALSE)</f>
        <v>0</v>
      </c>
      <c r="E8" s="7">
        <f>VLOOKUP(A8,検体情報_ショットガン!$A$13:$O$1048576,10,FALSE)</f>
        <v>0</v>
      </c>
      <c r="F8" s="7">
        <f>VLOOKUP(A8,検体情報_ショットガン!$A$13:$P$1048576,11,FALSE)</f>
        <v>0</v>
      </c>
      <c r="G8" s="42">
        <f>VLOOKUP(A8,検体情報_ショットガン!$A$13:$P$1048576,12,FALSE)</f>
        <v>0</v>
      </c>
      <c r="H8" s="42">
        <f>VLOOKUP(A8,検体情報_ショットガン!$A$13:$P$1048576,13,FALSE)</f>
        <v>0</v>
      </c>
      <c r="I8" s="42" t="e">
        <f>VLOOKUP(A8,#REF!,3,FALSE)</f>
        <v>#REF!</v>
      </c>
      <c r="J8" s="42" t="e">
        <f>VLOOKUP(A8,#REF!,4,FALSE)</f>
        <v>#REF!</v>
      </c>
      <c r="K8" s="42" t="e">
        <f>VLOOKUP(A8,#REF!,5,FALSE)</f>
        <v>#REF!</v>
      </c>
      <c r="L8" s="42" t="e">
        <f>VLOOKUP(A8,#REF!,6,FALSE)</f>
        <v>#REF!</v>
      </c>
    </row>
    <row r="9" spans="1:12">
      <c r="A9" s="41">
        <v>8</v>
      </c>
      <c r="B9" s="8" t="s">
        <v>43</v>
      </c>
      <c r="C9" s="7">
        <f>VLOOKUP(A9,検体情報_ショットガン!$A$13:$O$1048576,3,FALSE)</f>
        <v>0</v>
      </c>
      <c r="D9" s="7">
        <f>VLOOKUP(A9,検体情報_ショットガン!$A$13:$P$1048576,9,FALSE)</f>
        <v>0</v>
      </c>
      <c r="E9" s="7">
        <f>VLOOKUP(A9,検体情報_ショットガン!$A$13:$O$1048576,10,FALSE)</f>
        <v>0</v>
      </c>
      <c r="F9" s="7">
        <f>VLOOKUP(A9,検体情報_ショットガン!$A$13:$P$1048576,11,FALSE)</f>
        <v>0</v>
      </c>
      <c r="G9" s="42">
        <f>VLOOKUP(A9,検体情報_ショットガン!$A$13:$P$1048576,12,FALSE)</f>
        <v>0</v>
      </c>
      <c r="H9" s="42">
        <f>VLOOKUP(A9,検体情報_ショットガン!$A$13:$P$1048576,13,FALSE)</f>
        <v>0</v>
      </c>
      <c r="I9" s="42" t="e">
        <f>VLOOKUP(A9,#REF!,3,FALSE)</f>
        <v>#REF!</v>
      </c>
      <c r="J9" s="42" t="e">
        <f>VLOOKUP(A9,#REF!,4,FALSE)</f>
        <v>#REF!</v>
      </c>
      <c r="K9" s="42" t="e">
        <f>VLOOKUP(A9,#REF!,5,FALSE)</f>
        <v>#REF!</v>
      </c>
      <c r="L9" s="42" t="e">
        <f>VLOOKUP(A9,#REF!,6,FALSE)</f>
        <v>#REF!</v>
      </c>
    </row>
    <row r="10" spans="1:12">
      <c r="A10" s="41">
        <v>9</v>
      </c>
      <c r="B10" s="8" t="s">
        <v>44</v>
      </c>
      <c r="C10" s="7">
        <f>VLOOKUP(A10,検体情報_ショットガン!$A$13:$O$1048576,3,FALSE)</f>
        <v>0</v>
      </c>
      <c r="D10" s="7">
        <f>VLOOKUP(A10,検体情報_ショットガン!$A$13:$P$1048576,9,FALSE)</f>
        <v>0</v>
      </c>
      <c r="E10" s="7">
        <f>VLOOKUP(A10,検体情報_ショットガン!$A$13:$O$1048576,10,FALSE)</f>
        <v>0</v>
      </c>
      <c r="F10" s="7">
        <f>VLOOKUP(A10,検体情報_ショットガン!$A$13:$P$1048576,11,FALSE)</f>
        <v>0</v>
      </c>
      <c r="G10" s="42">
        <f>VLOOKUP(A10,検体情報_ショットガン!$A$13:$P$1048576,12,FALSE)</f>
        <v>0</v>
      </c>
      <c r="H10" s="42">
        <f>VLOOKUP(A10,検体情報_ショットガン!$A$13:$P$1048576,13,FALSE)</f>
        <v>0</v>
      </c>
      <c r="I10" s="42" t="e">
        <f>VLOOKUP(A10,#REF!,3,FALSE)</f>
        <v>#REF!</v>
      </c>
      <c r="J10" s="42" t="e">
        <f>VLOOKUP(A10,#REF!,4,FALSE)</f>
        <v>#REF!</v>
      </c>
      <c r="K10" s="42" t="e">
        <f>VLOOKUP(A10,#REF!,5,FALSE)</f>
        <v>#REF!</v>
      </c>
      <c r="L10" s="42" t="e">
        <f>VLOOKUP(A10,#REF!,6,FALSE)</f>
        <v>#REF!</v>
      </c>
    </row>
    <row r="11" spans="1:12">
      <c r="A11" s="41">
        <v>10</v>
      </c>
      <c r="B11" s="8" t="s">
        <v>45</v>
      </c>
      <c r="C11" s="7">
        <f>VLOOKUP(A11,検体情報_ショットガン!$A$13:$O$1048576,3,FALSE)</f>
        <v>0</v>
      </c>
      <c r="D11" s="7">
        <f>VLOOKUP(A11,検体情報_ショットガン!$A$13:$P$1048576,9,FALSE)</f>
        <v>0</v>
      </c>
      <c r="E11" s="7">
        <f>VLOOKUP(A11,検体情報_ショットガン!$A$13:$O$1048576,10,FALSE)</f>
        <v>0</v>
      </c>
      <c r="F11" s="7">
        <f>VLOOKUP(A11,検体情報_ショットガン!$A$13:$P$1048576,11,FALSE)</f>
        <v>0</v>
      </c>
      <c r="G11" s="42">
        <f>VLOOKUP(A11,検体情報_ショットガン!$A$13:$P$1048576,12,FALSE)</f>
        <v>0</v>
      </c>
      <c r="H11" s="42">
        <f>VLOOKUP(A11,検体情報_ショットガン!$A$13:$P$1048576,13,FALSE)</f>
        <v>0</v>
      </c>
      <c r="I11" s="42" t="e">
        <f>VLOOKUP(A11,#REF!,3,FALSE)</f>
        <v>#REF!</v>
      </c>
      <c r="J11" s="42" t="e">
        <f>VLOOKUP(A11,#REF!,4,FALSE)</f>
        <v>#REF!</v>
      </c>
      <c r="K11" s="42" t="e">
        <f>VLOOKUP(A11,#REF!,5,FALSE)</f>
        <v>#REF!</v>
      </c>
      <c r="L11" s="42" t="e">
        <f>VLOOKUP(A11,#REF!,6,FALSE)</f>
        <v>#REF!</v>
      </c>
    </row>
    <row r="12" spans="1:12">
      <c r="A12" s="41">
        <v>11</v>
      </c>
      <c r="B12" s="8" t="s">
        <v>46</v>
      </c>
      <c r="C12" s="7">
        <f>VLOOKUP(A12,検体情報_ショットガン!$A$13:$O$1048576,3,FALSE)</f>
        <v>0</v>
      </c>
      <c r="D12" s="7">
        <f>VLOOKUP(A12,検体情報_ショットガン!$A$13:$P$1048576,9,FALSE)</f>
        <v>0</v>
      </c>
      <c r="E12" s="7">
        <f>VLOOKUP(A12,検体情報_ショットガン!$A$13:$O$1048576,10,FALSE)</f>
        <v>0</v>
      </c>
      <c r="F12" s="7">
        <f>VLOOKUP(A12,検体情報_ショットガン!$A$13:$P$1048576,11,FALSE)</f>
        <v>0</v>
      </c>
      <c r="G12" s="42">
        <f>VLOOKUP(A12,検体情報_ショットガン!$A$13:$P$1048576,12,FALSE)</f>
        <v>0</v>
      </c>
      <c r="H12" s="42">
        <f>VLOOKUP(A12,検体情報_ショットガン!$A$13:$P$1048576,13,FALSE)</f>
        <v>0</v>
      </c>
      <c r="I12" s="42" t="e">
        <f>VLOOKUP(A12,#REF!,3,FALSE)</f>
        <v>#REF!</v>
      </c>
      <c r="J12" s="42" t="e">
        <f>VLOOKUP(A12,#REF!,4,FALSE)</f>
        <v>#REF!</v>
      </c>
      <c r="K12" s="42" t="e">
        <f>VLOOKUP(A12,#REF!,5,FALSE)</f>
        <v>#REF!</v>
      </c>
      <c r="L12" s="42" t="e">
        <f>VLOOKUP(A12,#REF!,6,FALSE)</f>
        <v>#REF!</v>
      </c>
    </row>
    <row r="13" spans="1:12">
      <c r="A13" s="41">
        <v>12</v>
      </c>
      <c r="B13" s="8" t="s">
        <v>47</v>
      </c>
      <c r="C13" s="7">
        <f>VLOOKUP(A13,検体情報_ショットガン!$A$13:$O$1048576,3,FALSE)</f>
        <v>0</v>
      </c>
      <c r="D13" s="7">
        <f>VLOOKUP(A13,検体情報_ショットガン!$A$13:$P$1048576,9,FALSE)</f>
        <v>0</v>
      </c>
      <c r="E13" s="7">
        <f>VLOOKUP(A13,検体情報_ショットガン!$A$13:$O$1048576,10,FALSE)</f>
        <v>0</v>
      </c>
      <c r="F13" s="7">
        <f>VLOOKUP(A13,検体情報_ショットガン!$A$13:$P$1048576,11,FALSE)</f>
        <v>0</v>
      </c>
      <c r="G13" s="42">
        <f>VLOOKUP(A13,検体情報_ショットガン!$A$13:$P$1048576,12,FALSE)</f>
        <v>0</v>
      </c>
      <c r="H13" s="42">
        <f>VLOOKUP(A13,検体情報_ショットガン!$A$13:$P$1048576,13,FALSE)</f>
        <v>0</v>
      </c>
      <c r="I13" s="42" t="e">
        <f>VLOOKUP(A13,#REF!,3,FALSE)</f>
        <v>#REF!</v>
      </c>
      <c r="J13" s="42" t="e">
        <f>VLOOKUP(A13,#REF!,4,FALSE)</f>
        <v>#REF!</v>
      </c>
      <c r="K13" s="42" t="e">
        <f>VLOOKUP(A13,#REF!,5,FALSE)</f>
        <v>#REF!</v>
      </c>
      <c r="L13" s="42" t="e">
        <f>VLOOKUP(A13,#REF!,6,FALSE)</f>
        <v>#REF!</v>
      </c>
    </row>
    <row r="14" spans="1:12">
      <c r="A14" s="41">
        <v>13</v>
      </c>
      <c r="B14" s="8" t="s">
        <v>48</v>
      </c>
      <c r="C14" s="7">
        <f>VLOOKUP(A14,検体情報_ショットガン!$A$13:$O$1048576,3,FALSE)</f>
        <v>0</v>
      </c>
      <c r="D14" s="7">
        <f>VLOOKUP(A14,検体情報_ショットガン!$A$13:$P$1048576,9,FALSE)</f>
        <v>0</v>
      </c>
      <c r="E14" s="7">
        <f>VLOOKUP(A14,検体情報_ショットガン!$A$13:$O$1048576,10,FALSE)</f>
        <v>0</v>
      </c>
      <c r="F14" s="7">
        <f>VLOOKUP(A14,検体情報_ショットガン!$A$13:$P$1048576,11,FALSE)</f>
        <v>0</v>
      </c>
      <c r="G14" s="42">
        <f>VLOOKUP(A14,検体情報_ショットガン!$A$13:$P$1048576,12,FALSE)</f>
        <v>0</v>
      </c>
      <c r="H14" s="42">
        <f>VLOOKUP(A14,検体情報_ショットガン!$A$13:$P$1048576,13,FALSE)</f>
        <v>0</v>
      </c>
      <c r="I14" s="42" t="e">
        <f>VLOOKUP(A14,#REF!,3,FALSE)</f>
        <v>#REF!</v>
      </c>
      <c r="J14" s="42" t="e">
        <f>VLOOKUP(A14,#REF!,4,FALSE)</f>
        <v>#REF!</v>
      </c>
      <c r="K14" s="42" t="e">
        <f>VLOOKUP(A14,#REF!,5,FALSE)</f>
        <v>#REF!</v>
      </c>
      <c r="L14" s="42" t="e">
        <f>VLOOKUP(A14,#REF!,6,FALSE)</f>
        <v>#REF!</v>
      </c>
    </row>
    <row r="15" spans="1:12">
      <c r="A15" s="41">
        <v>14</v>
      </c>
      <c r="B15" s="8" t="s">
        <v>49</v>
      </c>
      <c r="C15" s="7">
        <f>VLOOKUP(A15,検体情報_ショットガン!$A$13:$O$1048576,3,FALSE)</f>
        <v>0</v>
      </c>
      <c r="D15" s="7">
        <f>VLOOKUP(A15,検体情報_ショットガン!$A$13:$P$1048576,9,FALSE)</f>
        <v>0</v>
      </c>
      <c r="E15" s="7">
        <f>VLOOKUP(A15,検体情報_ショットガン!$A$13:$O$1048576,10,FALSE)</f>
        <v>0</v>
      </c>
      <c r="F15" s="7">
        <f>VLOOKUP(A15,検体情報_ショットガン!$A$13:$P$1048576,11,FALSE)</f>
        <v>0</v>
      </c>
      <c r="G15" s="42">
        <f>VLOOKUP(A15,検体情報_ショットガン!$A$13:$P$1048576,12,FALSE)</f>
        <v>0</v>
      </c>
      <c r="H15" s="42">
        <f>VLOOKUP(A15,検体情報_ショットガン!$A$13:$P$1048576,13,FALSE)</f>
        <v>0</v>
      </c>
      <c r="I15" s="42" t="e">
        <f>VLOOKUP(A15,#REF!,3,FALSE)</f>
        <v>#REF!</v>
      </c>
      <c r="J15" s="42" t="e">
        <f>VLOOKUP(A15,#REF!,4,FALSE)</f>
        <v>#REF!</v>
      </c>
      <c r="K15" s="42" t="e">
        <f>VLOOKUP(A15,#REF!,5,FALSE)</f>
        <v>#REF!</v>
      </c>
      <c r="L15" s="42" t="e">
        <f>VLOOKUP(A15,#REF!,6,FALSE)</f>
        <v>#REF!</v>
      </c>
    </row>
    <row r="16" spans="1:12">
      <c r="A16" s="41">
        <v>15</v>
      </c>
      <c r="B16" s="8" t="s">
        <v>50</v>
      </c>
      <c r="C16" s="7">
        <f>VLOOKUP(A16,検体情報_ショットガン!$A$13:$O$1048576,3,FALSE)</f>
        <v>0</v>
      </c>
      <c r="D16" s="7">
        <f>VLOOKUP(A16,検体情報_ショットガン!$A$13:$P$1048576,9,FALSE)</f>
        <v>0</v>
      </c>
      <c r="E16" s="7">
        <f>VLOOKUP(A16,検体情報_ショットガン!$A$13:$O$1048576,10,FALSE)</f>
        <v>0</v>
      </c>
      <c r="F16" s="7">
        <f>VLOOKUP(A16,検体情報_ショットガン!$A$13:$P$1048576,11,FALSE)</f>
        <v>0</v>
      </c>
      <c r="G16" s="42">
        <f>VLOOKUP(A16,検体情報_ショットガン!$A$13:$P$1048576,12,FALSE)</f>
        <v>0</v>
      </c>
      <c r="H16" s="42">
        <f>VLOOKUP(A16,検体情報_ショットガン!$A$13:$P$1048576,13,FALSE)</f>
        <v>0</v>
      </c>
      <c r="I16" s="42" t="e">
        <f>VLOOKUP(A16,#REF!,3,FALSE)</f>
        <v>#REF!</v>
      </c>
      <c r="J16" s="42" t="e">
        <f>VLOOKUP(A16,#REF!,4,FALSE)</f>
        <v>#REF!</v>
      </c>
      <c r="K16" s="42" t="e">
        <f>VLOOKUP(A16,#REF!,5,FALSE)</f>
        <v>#REF!</v>
      </c>
      <c r="L16" s="42" t="e">
        <f>VLOOKUP(A16,#REF!,6,FALSE)</f>
        <v>#REF!</v>
      </c>
    </row>
    <row r="17" spans="1:12">
      <c r="A17" s="41">
        <v>16</v>
      </c>
      <c r="B17" s="8" t="s">
        <v>51</v>
      </c>
      <c r="C17" s="7">
        <f>VLOOKUP(A17,検体情報_ショットガン!$A$13:$O$1048576,3,FALSE)</f>
        <v>0</v>
      </c>
      <c r="D17" s="7">
        <f>VLOOKUP(A17,検体情報_ショットガン!$A$13:$P$1048576,9,FALSE)</f>
        <v>0</v>
      </c>
      <c r="E17" s="7">
        <f>VLOOKUP(A17,検体情報_ショットガン!$A$13:$O$1048576,10,FALSE)</f>
        <v>0</v>
      </c>
      <c r="F17" s="7">
        <f>VLOOKUP(A17,検体情報_ショットガン!$A$13:$P$1048576,11,FALSE)</f>
        <v>0</v>
      </c>
      <c r="G17" s="42">
        <f>VLOOKUP(A17,検体情報_ショットガン!$A$13:$P$1048576,12,FALSE)</f>
        <v>0</v>
      </c>
      <c r="H17" s="42">
        <f>VLOOKUP(A17,検体情報_ショットガン!$A$13:$P$1048576,13,FALSE)</f>
        <v>0</v>
      </c>
      <c r="I17" s="42" t="e">
        <f>VLOOKUP(A17,#REF!,3,FALSE)</f>
        <v>#REF!</v>
      </c>
      <c r="J17" s="42" t="e">
        <f>VLOOKUP(A17,#REF!,4,FALSE)</f>
        <v>#REF!</v>
      </c>
      <c r="K17" s="42" t="e">
        <f>VLOOKUP(A17,#REF!,5,FALSE)</f>
        <v>#REF!</v>
      </c>
      <c r="L17" s="42" t="e">
        <f>VLOOKUP(A17,#REF!,6,FALSE)</f>
        <v>#REF!</v>
      </c>
    </row>
    <row r="18" spans="1:12">
      <c r="A18" s="41">
        <v>17</v>
      </c>
      <c r="B18" s="8" t="s">
        <v>52</v>
      </c>
      <c r="C18" s="7">
        <f>VLOOKUP(A18,検体情報_ショットガン!$A$13:$O$1048576,3,FALSE)</f>
        <v>0</v>
      </c>
      <c r="D18" s="7">
        <f>VLOOKUP(A18,検体情報_ショットガン!$A$13:$P$1048576,9,FALSE)</f>
        <v>0</v>
      </c>
      <c r="E18" s="7">
        <f>VLOOKUP(A18,検体情報_ショットガン!$A$13:$O$1048576,10,FALSE)</f>
        <v>0</v>
      </c>
      <c r="F18" s="7">
        <f>VLOOKUP(A18,検体情報_ショットガン!$A$13:$P$1048576,11,FALSE)</f>
        <v>0</v>
      </c>
      <c r="G18" s="42">
        <f>VLOOKUP(A18,検体情報_ショットガン!$A$13:$P$1048576,12,FALSE)</f>
        <v>0</v>
      </c>
      <c r="H18" s="42">
        <f>VLOOKUP(A18,検体情報_ショットガン!$A$13:$P$1048576,13,FALSE)</f>
        <v>0</v>
      </c>
      <c r="I18" s="42" t="e">
        <f>VLOOKUP(A18,#REF!,3,FALSE)</f>
        <v>#REF!</v>
      </c>
      <c r="J18" s="42" t="e">
        <f>VLOOKUP(A18,#REF!,4,FALSE)</f>
        <v>#REF!</v>
      </c>
      <c r="K18" s="42" t="e">
        <f>VLOOKUP(A18,#REF!,5,FALSE)</f>
        <v>#REF!</v>
      </c>
      <c r="L18" s="42" t="e">
        <f>VLOOKUP(A18,#REF!,6,FALSE)</f>
        <v>#REF!</v>
      </c>
    </row>
    <row r="19" spans="1:12">
      <c r="A19" s="41">
        <v>18</v>
      </c>
      <c r="B19" s="8" t="s">
        <v>53</v>
      </c>
      <c r="C19" s="7">
        <f>VLOOKUP(A19,検体情報_ショットガン!$A$13:$O$1048576,3,FALSE)</f>
        <v>0</v>
      </c>
      <c r="D19" s="7">
        <f>VLOOKUP(A19,検体情報_ショットガン!$A$13:$P$1048576,9,FALSE)</f>
        <v>0</v>
      </c>
      <c r="E19" s="7">
        <f>VLOOKUP(A19,検体情報_ショットガン!$A$13:$O$1048576,10,FALSE)</f>
        <v>0</v>
      </c>
      <c r="F19" s="7">
        <f>VLOOKUP(A19,検体情報_ショットガン!$A$13:$P$1048576,11,FALSE)</f>
        <v>0</v>
      </c>
      <c r="G19" s="42">
        <f>VLOOKUP(A19,検体情報_ショットガン!$A$13:$P$1048576,12,FALSE)</f>
        <v>0</v>
      </c>
      <c r="H19" s="42">
        <f>VLOOKUP(A19,検体情報_ショットガン!$A$13:$P$1048576,13,FALSE)</f>
        <v>0</v>
      </c>
      <c r="I19" s="42" t="e">
        <f>VLOOKUP(A19,#REF!,3,FALSE)</f>
        <v>#REF!</v>
      </c>
      <c r="J19" s="42" t="e">
        <f>VLOOKUP(A19,#REF!,4,FALSE)</f>
        <v>#REF!</v>
      </c>
      <c r="K19" s="42" t="e">
        <f>VLOOKUP(A19,#REF!,5,FALSE)</f>
        <v>#REF!</v>
      </c>
      <c r="L19" s="42" t="e">
        <f>VLOOKUP(A19,#REF!,6,FALSE)</f>
        <v>#REF!</v>
      </c>
    </row>
    <row r="20" spans="1:12">
      <c r="A20" s="41">
        <v>19</v>
      </c>
      <c r="B20" s="8" t="s">
        <v>54</v>
      </c>
      <c r="C20" s="7">
        <f>VLOOKUP(A20,検体情報_ショットガン!$A$13:$O$1048576,3,FALSE)</f>
        <v>0</v>
      </c>
      <c r="D20" s="7">
        <f>VLOOKUP(A20,検体情報_ショットガン!$A$13:$P$1048576,9,FALSE)</f>
        <v>0</v>
      </c>
      <c r="E20" s="7">
        <f>VLOOKUP(A20,検体情報_ショットガン!$A$13:$O$1048576,10,FALSE)</f>
        <v>0</v>
      </c>
      <c r="F20" s="7">
        <f>VLOOKUP(A20,検体情報_ショットガン!$A$13:$P$1048576,11,FALSE)</f>
        <v>0</v>
      </c>
      <c r="G20" s="42">
        <f>VLOOKUP(A20,検体情報_ショットガン!$A$13:$P$1048576,12,FALSE)</f>
        <v>0</v>
      </c>
      <c r="H20" s="42">
        <f>VLOOKUP(A20,検体情報_ショットガン!$A$13:$P$1048576,13,FALSE)</f>
        <v>0</v>
      </c>
      <c r="I20" s="42" t="e">
        <f>VLOOKUP(A20,#REF!,3,FALSE)</f>
        <v>#REF!</v>
      </c>
      <c r="J20" s="42" t="e">
        <f>VLOOKUP(A20,#REF!,4,FALSE)</f>
        <v>#REF!</v>
      </c>
      <c r="K20" s="42" t="e">
        <f>VLOOKUP(A20,#REF!,5,FALSE)</f>
        <v>#REF!</v>
      </c>
      <c r="L20" s="42" t="e">
        <f>VLOOKUP(A20,#REF!,6,FALSE)</f>
        <v>#REF!</v>
      </c>
    </row>
    <row r="21" spans="1:12">
      <c r="A21" s="41">
        <v>20</v>
      </c>
      <c r="B21" s="8" t="s">
        <v>55</v>
      </c>
      <c r="C21" s="7">
        <f>VLOOKUP(A21,検体情報_ショットガン!$A$13:$O$1048576,3,FALSE)</f>
        <v>0</v>
      </c>
      <c r="D21" s="7">
        <f>VLOOKUP(A21,検体情報_ショットガン!$A$13:$P$1048576,9,FALSE)</f>
        <v>0</v>
      </c>
      <c r="E21" s="7">
        <f>VLOOKUP(A21,検体情報_ショットガン!$A$13:$O$1048576,10,FALSE)</f>
        <v>0</v>
      </c>
      <c r="F21" s="7">
        <f>VLOOKUP(A21,検体情報_ショットガン!$A$13:$P$1048576,11,FALSE)</f>
        <v>0</v>
      </c>
      <c r="G21" s="42">
        <f>VLOOKUP(A21,検体情報_ショットガン!$A$13:$P$1048576,12,FALSE)</f>
        <v>0</v>
      </c>
      <c r="H21" s="42">
        <f>VLOOKUP(A21,検体情報_ショットガン!$A$13:$P$1048576,13,FALSE)</f>
        <v>0</v>
      </c>
      <c r="I21" s="42" t="e">
        <f>VLOOKUP(A21,#REF!,3,FALSE)</f>
        <v>#REF!</v>
      </c>
      <c r="J21" s="42" t="e">
        <f>VLOOKUP(A21,#REF!,4,FALSE)</f>
        <v>#REF!</v>
      </c>
      <c r="K21" s="42" t="e">
        <f>VLOOKUP(A21,#REF!,5,FALSE)</f>
        <v>#REF!</v>
      </c>
      <c r="L21" s="42" t="e">
        <f>VLOOKUP(A21,#REF!,6,FALSE)</f>
        <v>#REF!</v>
      </c>
    </row>
    <row r="22" spans="1:12">
      <c r="A22" s="41">
        <v>21</v>
      </c>
      <c r="B22" s="8" t="s">
        <v>56</v>
      </c>
      <c r="C22" s="7">
        <f>VLOOKUP(A22,検体情報_ショットガン!$A$13:$O$1048576,3,FALSE)</f>
        <v>0</v>
      </c>
      <c r="D22" s="7">
        <f>VLOOKUP(A22,検体情報_ショットガン!$A$13:$P$1048576,9,FALSE)</f>
        <v>0</v>
      </c>
      <c r="E22" s="7">
        <f>VLOOKUP(A22,検体情報_ショットガン!$A$13:$O$1048576,10,FALSE)</f>
        <v>0</v>
      </c>
      <c r="F22" s="7">
        <f>VLOOKUP(A22,検体情報_ショットガン!$A$13:$P$1048576,11,FALSE)</f>
        <v>0</v>
      </c>
      <c r="G22" s="42">
        <f>VLOOKUP(A22,検体情報_ショットガン!$A$13:$P$1048576,12,FALSE)</f>
        <v>0</v>
      </c>
      <c r="H22" s="42">
        <f>VLOOKUP(A22,検体情報_ショットガン!$A$13:$P$1048576,13,FALSE)</f>
        <v>0</v>
      </c>
      <c r="I22" s="42" t="e">
        <f>VLOOKUP(A22,#REF!,3,FALSE)</f>
        <v>#REF!</v>
      </c>
      <c r="J22" s="42" t="e">
        <f>VLOOKUP(A22,#REF!,4,FALSE)</f>
        <v>#REF!</v>
      </c>
      <c r="K22" s="42" t="e">
        <f>VLOOKUP(A22,#REF!,5,FALSE)</f>
        <v>#REF!</v>
      </c>
      <c r="L22" s="42" t="e">
        <f>VLOOKUP(A22,#REF!,6,FALSE)</f>
        <v>#REF!</v>
      </c>
    </row>
    <row r="23" spans="1:12">
      <c r="A23" s="41">
        <v>22</v>
      </c>
      <c r="B23" s="8" t="s">
        <v>57</v>
      </c>
      <c r="C23" s="7">
        <f>VLOOKUP(A23,検体情報_ショットガン!$A$13:$O$1048576,3,FALSE)</f>
        <v>0</v>
      </c>
      <c r="D23" s="7">
        <f>VLOOKUP(A23,検体情報_ショットガン!$A$13:$P$1048576,9,FALSE)</f>
        <v>0</v>
      </c>
      <c r="E23" s="7">
        <f>VLOOKUP(A23,検体情報_ショットガン!$A$13:$O$1048576,10,FALSE)</f>
        <v>0</v>
      </c>
      <c r="F23" s="7">
        <f>VLOOKUP(A23,検体情報_ショットガン!$A$13:$P$1048576,11,FALSE)</f>
        <v>0</v>
      </c>
      <c r="G23" s="42">
        <f>VLOOKUP(A23,検体情報_ショットガン!$A$13:$P$1048576,12,FALSE)</f>
        <v>0</v>
      </c>
      <c r="H23" s="42">
        <f>VLOOKUP(A23,検体情報_ショットガン!$A$13:$P$1048576,13,FALSE)</f>
        <v>0</v>
      </c>
      <c r="I23" s="42" t="e">
        <f>VLOOKUP(A23,#REF!,3,FALSE)</f>
        <v>#REF!</v>
      </c>
      <c r="J23" s="42" t="e">
        <f>VLOOKUP(A23,#REF!,4,FALSE)</f>
        <v>#REF!</v>
      </c>
      <c r="K23" s="42" t="e">
        <f>VLOOKUP(A23,#REF!,5,FALSE)</f>
        <v>#REF!</v>
      </c>
      <c r="L23" s="42" t="e">
        <f>VLOOKUP(A23,#REF!,6,FALSE)</f>
        <v>#REF!</v>
      </c>
    </row>
    <row r="24" spans="1:12">
      <c r="A24" s="41">
        <v>23</v>
      </c>
      <c r="B24" s="8" t="s">
        <v>58</v>
      </c>
      <c r="C24" s="7">
        <f>VLOOKUP(A24,検体情報_ショットガン!$A$13:$O$1048576,3,FALSE)</f>
        <v>0</v>
      </c>
      <c r="D24" s="7">
        <f>VLOOKUP(A24,検体情報_ショットガン!$A$13:$P$1048576,9,FALSE)</f>
        <v>0</v>
      </c>
      <c r="E24" s="7">
        <f>VLOOKUP(A24,検体情報_ショットガン!$A$13:$O$1048576,10,FALSE)</f>
        <v>0</v>
      </c>
      <c r="F24" s="7">
        <f>VLOOKUP(A24,検体情報_ショットガン!$A$13:$P$1048576,11,FALSE)</f>
        <v>0</v>
      </c>
      <c r="G24" s="42">
        <f>VLOOKUP(A24,検体情報_ショットガン!$A$13:$P$1048576,12,FALSE)</f>
        <v>0</v>
      </c>
      <c r="H24" s="42">
        <f>VLOOKUP(A24,検体情報_ショットガン!$A$13:$P$1048576,13,FALSE)</f>
        <v>0</v>
      </c>
      <c r="I24" s="42" t="e">
        <f>VLOOKUP(A24,#REF!,3,FALSE)</f>
        <v>#REF!</v>
      </c>
      <c r="J24" s="42" t="e">
        <f>VLOOKUP(A24,#REF!,4,FALSE)</f>
        <v>#REF!</v>
      </c>
      <c r="K24" s="42" t="e">
        <f>VLOOKUP(A24,#REF!,5,FALSE)</f>
        <v>#REF!</v>
      </c>
      <c r="L24" s="42" t="e">
        <f>VLOOKUP(A24,#REF!,6,FALSE)</f>
        <v>#REF!</v>
      </c>
    </row>
    <row r="25" spans="1:12">
      <c r="A25" s="41">
        <v>24</v>
      </c>
      <c r="B25" s="8" t="s">
        <v>59</v>
      </c>
      <c r="C25" s="7">
        <f>VLOOKUP(A25,検体情報_ショットガン!$A$13:$O$1048576,3,FALSE)</f>
        <v>0</v>
      </c>
      <c r="D25" s="7">
        <f>VLOOKUP(A25,検体情報_ショットガン!$A$13:$P$1048576,9,FALSE)</f>
        <v>0</v>
      </c>
      <c r="E25" s="7">
        <f>VLOOKUP(A25,検体情報_ショットガン!$A$13:$O$1048576,10,FALSE)</f>
        <v>0</v>
      </c>
      <c r="F25" s="7">
        <f>VLOOKUP(A25,検体情報_ショットガン!$A$13:$P$1048576,11,FALSE)</f>
        <v>0</v>
      </c>
      <c r="G25" s="42">
        <f>VLOOKUP(A25,検体情報_ショットガン!$A$13:$P$1048576,12,FALSE)</f>
        <v>0</v>
      </c>
      <c r="H25" s="42">
        <f>VLOOKUP(A25,検体情報_ショットガン!$A$13:$P$1048576,13,FALSE)</f>
        <v>0</v>
      </c>
      <c r="I25" s="42" t="e">
        <f>VLOOKUP(A25,#REF!,3,FALSE)</f>
        <v>#REF!</v>
      </c>
      <c r="J25" s="42" t="e">
        <f>VLOOKUP(A25,#REF!,4,FALSE)</f>
        <v>#REF!</v>
      </c>
      <c r="K25" s="42" t="e">
        <f>VLOOKUP(A25,#REF!,5,FALSE)</f>
        <v>#REF!</v>
      </c>
      <c r="L25" s="42" t="e">
        <f>VLOOKUP(A25,#REF!,6,FALSE)</f>
        <v>#REF!</v>
      </c>
    </row>
    <row r="26" spans="1:12">
      <c r="A26" s="41">
        <v>25</v>
      </c>
      <c r="B26" s="8" t="s">
        <v>60</v>
      </c>
      <c r="C26" s="7">
        <f>VLOOKUP(A26,検体情報_ショットガン!$A$13:$O$1048576,3,FALSE)</f>
        <v>0</v>
      </c>
      <c r="D26" s="7">
        <f>VLOOKUP(A26,検体情報_ショットガン!$A$13:$P$1048576,9,FALSE)</f>
        <v>0</v>
      </c>
      <c r="E26" s="7">
        <f>VLOOKUP(A26,検体情報_ショットガン!$A$13:$O$1048576,10,FALSE)</f>
        <v>0</v>
      </c>
      <c r="F26" s="7">
        <f>VLOOKUP(A26,検体情報_ショットガン!$A$13:$P$1048576,11,FALSE)</f>
        <v>0</v>
      </c>
      <c r="G26" s="42">
        <f>VLOOKUP(A26,検体情報_ショットガン!$A$13:$P$1048576,12,FALSE)</f>
        <v>0</v>
      </c>
      <c r="H26" s="42">
        <f>VLOOKUP(A26,検体情報_ショットガン!$A$13:$P$1048576,13,FALSE)</f>
        <v>0</v>
      </c>
      <c r="I26" s="42" t="e">
        <f>VLOOKUP(A26,#REF!,3,FALSE)</f>
        <v>#REF!</v>
      </c>
      <c r="J26" s="42" t="e">
        <f>VLOOKUP(A26,#REF!,4,FALSE)</f>
        <v>#REF!</v>
      </c>
      <c r="K26" s="42" t="e">
        <f>VLOOKUP(A26,#REF!,5,FALSE)</f>
        <v>#REF!</v>
      </c>
      <c r="L26" s="42" t="e">
        <f>VLOOKUP(A26,#REF!,6,FALSE)</f>
        <v>#REF!</v>
      </c>
    </row>
    <row r="27" spans="1:12">
      <c r="A27" s="41">
        <v>26</v>
      </c>
      <c r="B27" s="8" t="s">
        <v>61</v>
      </c>
      <c r="C27" s="7">
        <f>VLOOKUP(A27,検体情報_ショットガン!$A$13:$O$1048576,3,FALSE)</f>
        <v>0</v>
      </c>
      <c r="D27" s="7">
        <f>VLOOKUP(A27,検体情報_ショットガン!$A$13:$P$1048576,9,FALSE)</f>
        <v>0</v>
      </c>
      <c r="E27" s="7">
        <f>VLOOKUP(A27,検体情報_ショットガン!$A$13:$O$1048576,10,FALSE)</f>
        <v>0</v>
      </c>
      <c r="F27" s="7">
        <f>VLOOKUP(A27,検体情報_ショットガン!$A$13:$P$1048576,11,FALSE)</f>
        <v>0</v>
      </c>
      <c r="G27" s="42">
        <f>VLOOKUP(A27,検体情報_ショットガン!$A$13:$P$1048576,12,FALSE)</f>
        <v>0</v>
      </c>
      <c r="H27" s="42">
        <f>VLOOKUP(A27,検体情報_ショットガン!$A$13:$P$1048576,13,FALSE)</f>
        <v>0</v>
      </c>
      <c r="I27" s="42" t="e">
        <f>VLOOKUP(A27,#REF!,3,FALSE)</f>
        <v>#REF!</v>
      </c>
      <c r="J27" s="42" t="e">
        <f>VLOOKUP(A27,#REF!,4,FALSE)</f>
        <v>#REF!</v>
      </c>
      <c r="K27" s="42" t="e">
        <f>VLOOKUP(A27,#REF!,5,FALSE)</f>
        <v>#REF!</v>
      </c>
      <c r="L27" s="42" t="e">
        <f>VLOOKUP(A27,#REF!,6,FALSE)</f>
        <v>#REF!</v>
      </c>
    </row>
    <row r="28" spans="1:12">
      <c r="A28" s="41">
        <v>27</v>
      </c>
      <c r="B28" s="8" t="s">
        <v>62</v>
      </c>
      <c r="C28" s="7">
        <f>VLOOKUP(A28,検体情報_ショットガン!$A$13:$O$1048576,3,FALSE)</f>
        <v>0</v>
      </c>
      <c r="D28" s="7">
        <f>VLOOKUP(A28,検体情報_ショットガン!$A$13:$P$1048576,9,FALSE)</f>
        <v>0</v>
      </c>
      <c r="E28" s="7">
        <f>VLOOKUP(A28,検体情報_ショットガン!$A$13:$O$1048576,10,FALSE)</f>
        <v>0</v>
      </c>
      <c r="F28" s="7">
        <f>VLOOKUP(A28,検体情報_ショットガン!$A$13:$P$1048576,11,FALSE)</f>
        <v>0</v>
      </c>
      <c r="G28" s="42">
        <f>VLOOKUP(A28,検体情報_ショットガン!$A$13:$P$1048576,12,FALSE)</f>
        <v>0</v>
      </c>
      <c r="H28" s="42">
        <f>VLOOKUP(A28,検体情報_ショットガン!$A$13:$P$1048576,13,FALSE)</f>
        <v>0</v>
      </c>
      <c r="I28" s="42" t="e">
        <f>VLOOKUP(A28,#REF!,3,FALSE)</f>
        <v>#REF!</v>
      </c>
      <c r="J28" s="42" t="e">
        <f>VLOOKUP(A28,#REF!,4,FALSE)</f>
        <v>#REF!</v>
      </c>
      <c r="K28" s="42" t="e">
        <f>VLOOKUP(A28,#REF!,5,FALSE)</f>
        <v>#REF!</v>
      </c>
      <c r="L28" s="42" t="e">
        <f>VLOOKUP(A28,#REF!,6,FALSE)</f>
        <v>#REF!</v>
      </c>
    </row>
    <row r="29" spans="1:12">
      <c r="A29" s="41">
        <v>28</v>
      </c>
      <c r="B29" s="8" t="s">
        <v>63</v>
      </c>
      <c r="C29" s="7">
        <f>VLOOKUP(A29,検体情報_ショットガン!$A$13:$O$1048576,3,FALSE)</f>
        <v>0</v>
      </c>
      <c r="D29" s="7">
        <f>VLOOKUP(A29,検体情報_ショットガン!$A$13:$P$1048576,9,FALSE)</f>
        <v>0</v>
      </c>
      <c r="E29" s="7">
        <f>VLOOKUP(A29,検体情報_ショットガン!$A$13:$O$1048576,10,FALSE)</f>
        <v>0</v>
      </c>
      <c r="F29" s="7">
        <f>VLOOKUP(A29,検体情報_ショットガン!$A$13:$P$1048576,11,FALSE)</f>
        <v>0</v>
      </c>
      <c r="G29" s="42">
        <f>VLOOKUP(A29,検体情報_ショットガン!$A$13:$P$1048576,12,FALSE)</f>
        <v>0</v>
      </c>
      <c r="H29" s="42">
        <f>VLOOKUP(A29,検体情報_ショットガン!$A$13:$P$1048576,13,FALSE)</f>
        <v>0</v>
      </c>
      <c r="I29" s="42" t="e">
        <f>VLOOKUP(A29,#REF!,3,FALSE)</f>
        <v>#REF!</v>
      </c>
      <c r="J29" s="42" t="e">
        <f>VLOOKUP(A29,#REF!,4,FALSE)</f>
        <v>#REF!</v>
      </c>
      <c r="K29" s="42" t="e">
        <f>VLOOKUP(A29,#REF!,5,FALSE)</f>
        <v>#REF!</v>
      </c>
      <c r="L29" s="42" t="e">
        <f>VLOOKUP(A29,#REF!,6,FALSE)</f>
        <v>#REF!</v>
      </c>
    </row>
    <row r="30" spans="1:12">
      <c r="A30" s="41">
        <v>29</v>
      </c>
      <c r="B30" s="8" t="s">
        <v>64</v>
      </c>
      <c r="C30" s="7">
        <f>VLOOKUP(A30,検体情報_ショットガン!$A$13:$O$1048576,3,FALSE)</f>
        <v>0</v>
      </c>
      <c r="D30" s="7">
        <f>VLOOKUP(A30,検体情報_ショットガン!$A$13:$P$1048576,9,FALSE)</f>
        <v>0</v>
      </c>
      <c r="E30" s="7">
        <f>VLOOKUP(A30,検体情報_ショットガン!$A$13:$O$1048576,10,FALSE)</f>
        <v>0</v>
      </c>
      <c r="F30" s="7">
        <f>VLOOKUP(A30,検体情報_ショットガン!$A$13:$P$1048576,11,FALSE)</f>
        <v>0</v>
      </c>
      <c r="G30" s="42">
        <f>VLOOKUP(A30,検体情報_ショットガン!$A$13:$P$1048576,12,FALSE)</f>
        <v>0</v>
      </c>
      <c r="H30" s="42">
        <f>VLOOKUP(A30,検体情報_ショットガン!$A$13:$P$1048576,13,FALSE)</f>
        <v>0</v>
      </c>
      <c r="I30" s="42" t="e">
        <f>VLOOKUP(A30,#REF!,3,FALSE)</f>
        <v>#REF!</v>
      </c>
      <c r="J30" s="42" t="e">
        <f>VLOOKUP(A30,#REF!,4,FALSE)</f>
        <v>#REF!</v>
      </c>
      <c r="K30" s="42" t="e">
        <f>VLOOKUP(A30,#REF!,5,FALSE)</f>
        <v>#REF!</v>
      </c>
      <c r="L30" s="42" t="e">
        <f>VLOOKUP(A30,#REF!,6,FALSE)</f>
        <v>#REF!</v>
      </c>
    </row>
    <row r="31" spans="1:12">
      <c r="A31" s="41">
        <v>30</v>
      </c>
      <c r="B31" s="8" t="s">
        <v>65</v>
      </c>
      <c r="C31" s="7">
        <f>VLOOKUP(A31,検体情報_ショットガン!$A$13:$O$1048576,3,FALSE)</f>
        <v>0</v>
      </c>
      <c r="D31" s="7">
        <f>VLOOKUP(A31,検体情報_ショットガン!$A$13:$P$1048576,9,FALSE)</f>
        <v>0</v>
      </c>
      <c r="E31" s="7">
        <f>VLOOKUP(A31,検体情報_ショットガン!$A$13:$O$1048576,10,FALSE)</f>
        <v>0</v>
      </c>
      <c r="F31" s="7">
        <f>VLOOKUP(A31,検体情報_ショットガン!$A$13:$P$1048576,11,FALSE)</f>
        <v>0</v>
      </c>
      <c r="G31" s="42">
        <f>VLOOKUP(A31,検体情報_ショットガン!$A$13:$P$1048576,12,FALSE)</f>
        <v>0</v>
      </c>
      <c r="H31" s="42">
        <f>VLOOKUP(A31,検体情報_ショットガン!$A$13:$P$1048576,13,FALSE)</f>
        <v>0</v>
      </c>
      <c r="I31" s="42" t="e">
        <f>VLOOKUP(A31,#REF!,3,FALSE)</f>
        <v>#REF!</v>
      </c>
      <c r="J31" s="42" t="e">
        <f>VLOOKUP(A31,#REF!,4,FALSE)</f>
        <v>#REF!</v>
      </c>
      <c r="K31" s="42" t="e">
        <f>VLOOKUP(A31,#REF!,5,FALSE)</f>
        <v>#REF!</v>
      </c>
      <c r="L31" s="42" t="e">
        <f>VLOOKUP(A31,#REF!,6,FALSE)</f>
        <v>#REF!</v>
      </c>
    </row>
    <row r="32" spans="1:12">
      <c r="A32" s="41">
        <v>31</v>
      </c>
      <c r="B32" s="8" t="s">
        <v>66</v>
      </c>
      <c r="C32" s="7">
        <f>VLOOKUP(A32,検体情報_ショットガン!$A$13:$O$1048576,3,FALSE)</f>
        <v>0</v>
      </c>
      <c r="D32" s="7">
        <f>VLOOKUP(A32,検体情報_ショットガン!$A$13:$P$1048576,9,FALSE)</f>
        <v>0</v>
      </c>
      <c r="E32" s="7">
        <f>VLOOKUP(A32,検体情報_ショットガン!$A$13:$O$1048576,10,FALSE)</f>
        <v>0</v>
      </c>
      <c r="F32" s="7">
        <f>VLOOKUP(A32,検体情報_ショットガン!$A$13:$P$1048576,11,FALSE)</f>
        <v>0</v>
      </c>
      <c r="G32" s="42">
        <f>VLOOKUP(A32,検体情報_ショットガン!$A$13:$P$1048576,12,FALSE)</f>
        <v>0</v>
      </c>
      <c r="H32" s="42">
        <f>VLOOKUP(A32,検体情報_ショットガン!$A$13:$P$1048576,13,FALSE)</f>
        <v>0</v>
      </c>
      <c r="I32" s="42" t="e">
        <f>VLOOKUP(A32,#REF!,3,FALSE)</f>
        <v>#REF!</v>
      </c>
      <c r="J32" s="42" t="e">
        <f>VLOOKUP(A32,#REF!,4,FALSE)</f>
        <v>#REF!</v>
      </c>
      <c r="K32" s="42" t="e">
        <f>VLOOKUP(A32,#REF!,5,FALSE)</f>
        <v>#REF!</v>
      </c>
      <c r="L32" s="42" t="e">
        <f>VLOOKUP(A32,#REF!,6,FALSE)</f>
        <v>#REF!</v>
      </c>
    </row>
    <row r="33" spans="1:12">
      <c r="A33" s="41">
        <v>32</v>
      </c>
      <c r="B33" s="8" t="s">
        <v>67</v>
      </c>
      <c r="C33" s="7">
        <f>VLOOKUP(A33,検体情報_ショットガン!$A$13:$O$1048576,3,FALSE)</f>
        <v>0</v>
      </c>
      <c r="D33" s="7">
        <f>VLOOKUP(A33,検体情報_ショットガン!$A$13:$P$1048576,9,FALSE)</f>
        <v>0</v>
      </c>
      <c r="E33" s="7">
        <f>VLOOKUP(A33,検体情報_ショットガン!$A$13:$O$1048576,10,FALSE)</f>
        <v>0</v>
      </c>
      <c r="F33" s="7">
        <f>VLOOKUP(A33,検体情報_ショットガン!$A$13:$P$1048576,11,FALSE)</f>
        <v>0</v>
      </c>
      <c r="G33" s="42">
        <f>VLOOKUP(A33,検体情報_ショットガン!$A$13:$P$1048576,12,FALSE)</f>
        <v>0</v>
      </c>
      <c r="H33" s="42">
        <f>VLOOKUP(A33,検体情報_ショットガン!$A$13:$P$1048576,13,FALSE)</f>
        <v>0</v>
      </c>
      <c r="I33" s="42" t="e">
        <f>VLOOKUP(A33,#REF!,3,FALSE)</f>
        <v>#REF!</v>
      </c>
      <c r="J33" s="42" t="e">
        <f>VLOOKUP(A33,#REF!,4,FALSE)</f>
        <v>#REF!</v>
      </c>
      <c r="K33" s="42" t="e">
        <f>VLOOKUP(A33,#REF!,5,FALSE)</f>
        <v>#REF!</v>
      </c>
      <c r="L33" s="42" t="e">
        <f>VLOOKUP(A33,#REF!,6,FALSE)</f>
        <v>#REF!</v>
      </c>
    </row>
    <row r="34" spans="1:12">
      <c r="A34" s="41">
        <v>33</v>
      </c>
      <c r="B34" s="8" t="s">
        <v>68</v>
      </c>
      <c r="C34" s="7">
        <f>VLOOKUP(A34,検体情報_ショットガン!$A$13:$O$1048576,3,FALSE)</f>
        <v>0</v>
      </c>
      <c r="D34" s="7">
        <f>VLOOKUP(A34,検体情報_ショットガン!$A$13:$P$1048576,9,FALSE)</f>
        <v>0</v>
      </c>
      <c r="E34" s="7">
        <f>VLOOKUP(A34,検体情報_ショットガン!$A$13:$O$1048576,10,FALSE)</f>
        <v>0</v>
      </c>
      <c r="F34" s="7">
        <f>VLOOKUP(A34,検体情報_ショットガン!$A$13:$P$1048576,11,FALSE)</f>
        <v>0</v>
      </c>
      <c r="G34" s="42">
        <f>VLOOKUP(A34,検体情報_ショットガン!$A$13:$P$1048576,12,FALSE)</f>
        <v>0</v>
      </c>
      <c r="H34" s="42">
        <f>VLOOKUP(A34,検体情報_ショットガン!$A$13:$P$1048576,13,FALSE)</f>
        <v>0</v>
      </c>
      <c r="I34" s="42" t="e">
        <f>VLOOKUP(A34,#REF!,3,FALSE)</f>
        <v>#REF!</v>
      </c>
      <c r="J34" s="42" t="e">
        <f>VLOOKUP(A34,#REF!,4,FALSE)</f>
        <v>#REF!</v>
      </c>
      <c r="K34" s="42" t="e">
        <f>VLOOKUP(A34,#REF!,5,FALSE)</f>
        <v>#REF!</v>
      </c>
      <c r="L34" s="42" t="e">
        <f>VLOOKUP(A34,#REF!,6,FALSE)</f>
        <v>#REF!</v>
      </c>
    </row>
    <row r="35" spans="1:12">
      <c r="A35" s="41">
        <v>34</v>
      </c>
      <c r="B35" s="8" t="s">
        <v>69</v>
      </c>
      <c r="C35" s="7">
        <f>VLOOKUP(A35,検体情報_ショットガン!$A$13:$O$1048576,3,FALSE)</f>
        <v>0</v>
      </c>
      <c r="D35" s="7">
        <f>VLOOKUP(A35,検体情報_ショットガン!$A$13:$P$1048576,9,FALSE)</f>
        <v>0</v>
      </c>
      <c r="E35" s="7">
        <f>VLOOKUP(A35,検体情報_ショットガン!$A$13:$O$1048576,10,FALSE)</f>
        <v>0</v>
      </c>
      <c r="F35" s="7">
        <f>VLOOKUP(A35,検体情報_ショットガン!$A$13:$P$1048576,11,FALSE)</f>
        <v>0</v>
      </c>
      <c r="G35" s="42">
        <f>VLOOKUP(A35,検体情報_ショットガン!$A$13:$P$1048576,12,FALSE)</f>
        <v>0</v>
      </c>
      <c r="H35" s="42">
        <f>VLOOKUP(A35,検体情報_ショットガン!$A$13:$P$1048576,13,FALSE)</f>
        <v>0</v>
      </c>
      <c r="I35" s="42" t="e">
        <f>VLOOKUP(A35,#REF!,3,FALSE)</f>
        <v>#REF!</v>
      </c>
      <c r="J35" s="42" t="e">
        <f>VLOOKUP(A35,#REF!,4,FALSE)</f>
        <v>#REF!</v>
      </c>
      <c r="K35" s="42" t="e">
        <f>VLOOKUP(A35,#REF!,5,FALSE)</f>
        <v>#REF!</v>
      </c>
      <c r="L35" s="42" t="e">
        <f>VLOOKUP(A35,#REF!,6,FALSE)</f>
        <v>#REF!</v>
      </c>
    </row>
    <row r="36" spans="1:12">
      <c r="A36" s="41">
        <v>35</v>
      </c>
      <c r="B36" s="8" t="s">
        <v>70</v>
      </c>
      <c r="C36" s="7">
        <f>VLOOKUP(A36,検体情報_ショットガン!$A$13:$O$1048576,3,FALSE)</f>
        <v>0</v>
      </c>
      <c r="D36" s="7">
        <f>VLOOKUP(A36,検体情報_ショットガン!$A$13:$P$1048576,9,FALSE)</f>
        <v>0</v>
      </c>
      <c r="E36" s="7">
        <f>VLOOKUP(A36,検体情報_ショットガン!$A$13:$O$1048576,10,FALSE)</f>
        <v>0</v>
      </c>
      <c r="F36" s="7">
        <f>VLOOKUP(A36,検体情報_ショットガン!$A$13:$P$1048576,11,FALSE)</f>
        <v>0</v>
      </c>
      <c r="G36" s="42">
        <f>VLOOKUP(A36,検体情報_ショットガン!$A$13:$P$1048576,12,FALSE)</f>
        <v>0</v>
      </c>
      <c r="H36" s="42">
        <f>VLOOKUP(A36,検体情報_ショットガン!$A$13:$P$1048576,13,FALSE)</f>
        <v>0</v>
      </c>
      <c r="I36" s="42" t="e">
        <f>VLOOKUP(A36,#REF!,3,FALSE)</f>
        <v>#REF!</v>
      </c>
      <c r="J36" s="42" t="e">
        <f>VLOOKUP(A36,#REF!,4,FALSE)</f>
        <v>#REF!</v>
      </c>
      <c r="K36" s="42" t="e">
        <f>VLOOKUP(A36,#REF!,5,FALSE)</f>
        <v>#REF!</v>
      </c>
      <c r="L36" s="42" t="e">
        <f>VLOOKUP(A36,#REF!,6,FALSE)</f>
        <v>#REF!</v>
      </c>
    </row>
    <row r="37" spans="1:12">
      <c r="A37" s="41">
        <v>36</v>
      </c>
      <c r="B37" s="8" t="s">
        <v>71</v>
      </c>
      <c r="C37" s="7">
        <f>VLOOKUP(A37,検体情報_ショットガン!$A$13:$O$1048576,3,FALSE)</f>
        <v>0</v>
      </c>
      <c r="D37" s="7">
        <f>VLOOKUP(A37,検体情報_ショットガン!$A$13:$P$1048576,9,FALSE)</f>
        <v>0</v>
      </c>
      <c r="E37" s="7">
        <f>VLOOKUP(A37,検体情報_ショットガン!$A$13:$O$1048576,10,FALSE)</f>
        <v>0</v>
      </c>
      <c r="F37" s="7">
        <f>VLOOKUP(A37,検体情報_ショットガン!$A$13:$P$1048576,11,FALSE)</f>
        <v>0</v>
      </c>
      <c r="G37" s="42">
        <f>VLOOKUP(A37,検体情報_ショットガン!$A$13:$P$1048576,12,FALSE)</f>
        <v>0</v>
      </c>
      <c r="H37" s="42">
        <f>VLOOKUP(A37,検体情報_ショットガン!$A$13:$P$1048576,13,FALSE)</f>
        <v>0</v>
      </c>
      <c r="I37" s="42" t="e">
        <f>VLOOKUP(A37,#REF!,3,FALSE)</f>
        <v>#REF!</v>
      </c>
      <c r="J37" s="42" t="e">
        <f>VLOOKUP(A37,#REF!,4,FALSE)</f>
        <v>#REF!</v>
      </c>
      <c r="K37" s="42" t="e">
        <f>VLOOKUP(A37,#REF!,5,FALSE)</f>
        <v>#REF!</v>
      </c>
      <c r="L37" s="42" t="e">
        <f>VLOOKUP(A37,#REF!,6,FALSE)</f>
        <v>#REF!</v>
      </c>
    </row>
    <row r="38" spans="1:12">
      <c r="A38" s="41">
        <v>37</v>
      </c>
      <c r="B38" s="8" t="s">
        <v>72</v>
      </c>
      <c r="C38" s="7">
        <f>VLOOKUP(A38,検体情報_ショットガン!$A$13:$O$1048576,3,FALSE)</f>
        <v>0</v>
      </c>
      <c r="D38" s="7">
        <f>VLOOKUP(A38,検体情報_ショットガン!$A$13:$P$1048576,9,FALSE)</f>
        <v>0</v>
      </c>
      <c r="E38" s="7">
        <f>VLOOKUP(A38,検体情報_ショットガン!$A$13:$O$1048576,10,FALSE)</f>
        <v>0</v>
      </c>
      <c r="F38" s="7">
        <f>VLOOKUP(A38,検体情報_ショットガン!$A$13:$P$1048576,11,FALSE)</f>
        <v>0</v>
      </c>
      <c r="G38" s="42">
        <f>VLOOKUP(A38,検体情報_ショットガン!$A$13:$P$1048576,12,FALSE)</f>
        <v>0</v>
      </c>
      <c r="H38" s="42">
        <f>VLOOKUP(A38,検体情報_ショットガン!$A$13:$P$1048576,13,FALSE)</f>
        <v>0</v>
      </c>
      <c r="I38" s="42" t="e">
        <f>VLOOKUP(A38,#REF!,3,FALSE)</f>
        <v>#REF!</v>
      </c>
      <c r="J38" s="42" t="e">
        <f>VLOOKUP(A38,#REF!,4,FALSE)</f>
        <v>#REF!</v>
      </c>
      <c r="K38" s="42" t="e">
        <f>VLOOKUP(A38,#REF!,5,FALSE)</f>
        <v>#REF!</v>
      </c>
      <c r="L38" s="42" t="e">
        <f>VLOOKUP(A38,#REF!,6,FALSE)</f>
        <v>#REF!</v>
      </c>
    </row>
    <row r="39" spans="1:12">
      <c r="A39" s="41">
        <v>38</v>
      </c>
      <c r="B39" s="8" t="s">
        <v>73</v>
      </c>
      <c r="C39" s="7">
        <f>VLOOKUP(A39,検体情報_ショットガン!$A$13:$O$1048576,3,FALSE)</f>
        <v>0</v>
      </c>
      <c r="D39" s="7">
        <f>VLOOKUP(A39,検体情報_ショットガン!$A$13:$P$1048576,9,FALSE)</f>
        <v>0</v>
      </c>
      <c r="E39" s="7">
        <f>VLOOKUP(A39,検体情報_ショットガン!$A$13:$O$1048576,10,FALSE)</f>
        <v>0</v>
      </c>
      <c r="F39" s="7">
        <f>VLOOKUP(A39,検体情報_ショットガン!$A$13:$P$1048576,11,FALSE)</f>
        <v>0</v>
      </c>
      <c r="G39" s="42">
        <f>VLOOKUP(A39,検体情報_ショットガン!$A$13:$P$1048576,12,FALSE)</f>
        <v>0</v>
      </c>
      <c r="H39" s="42">
        <f>VLOOKUP(A39,検体情報_ショットガン!$A$13:$P$1048576,13,FALSE)</f>
        <v>0</v>
      </c>
      <c r="I39" s="42" t="e">
        <f>VLOOKUP(A39,#REF!,3,FALSE)</f>
        <v>#REF!</v>
      </c>
      <c r="J39" s="42" t="e">
        <f>VLOOKUP(A39,#REF!,4,FALSE)</f>
        <v>#REF!</v>
      </c>
      <c r="K39" s="42" t="e">
        <f>VLOOKUP(A39,#REF!,5,FALSE)</f>
        <v>#REF!</v>
      </c>
      <c r="L39" s="42" t="e">
        <f>VLOOKUP(A39,#REF!,6,FALSE)</f>
        <v>#REF!</v>
      </c>
    </row>
    <row r="40" spans="1:12">
      <c r="A40" s="41">
        <v>39</v>
      </c>
      <c r="B40" s="8" t="s">
        <v>74</v>
      </c>
      <c r="C40" s="7">
        <f>VLOOKUP(A40,検体情報_ショットガン!$A$13:$O$1048576,3,FALSE)</f>
        <v>0</v>
      </c>
      <c r="D40" s="7">
        <f>VLOOKUP(A40,検体情報_ショットガン!$A$13:$P$1048576,9,FALSE)</f>
        <v>0</v>
      </c>
      <c r="E40" s="7">
        <f>VLOOKUP(A40,検体情報_ショットガン!$A$13:$O$1048576,10,FALSE)</f>
        <v>0</v>
      </c>
      <c r="F40" s="7">
        <f>VLOOKUP(A40,検体情報_ショットガン!$A$13:$P$1048576,11,FALSE)</f>
        <v>0</v>
      </c>
      <c r="G40" s="42">
        <f>VLOOKUP(A40,検体情報_ショットガン!$A$13:$P$1048576,12,FALSE)</f>
        <v>0</v>
      </c>
      <c r="H40" s="42">
        <f>VLOOKUP(A40,検体情報_ショットガン!$A$13:$P$1048576,13,FALSE)</f>
        <v>0</v>
      </c>
      <c r="I40" s="42" t="e">
        <f>VLOOKUP(A40,#REF!,3,FALSE)</f>
        <v>#REF!</v>
      </c>
      <c r="J40" s="42" t="e">
        <f>VLOOKUP(A40,#REF!,4,FALSE)</f>
        <v>#REF!</v>
      </c>
      <c r="K40" s="42" t="e">
        <f>VLOOKUP(A40,#REF!,5,FALSE)</f>
        <v>#REF!</v>
      </c>
      <c r="L40" s="42" t="e">
        <f>VLOOKUP(A40,#REF!,6,FALSE)</f>
        <v>#REF!</v>
      </c>
    </row>
    <row r="41" spans="1:12">
      <c r="A41" s="41">
        <v>40</v>
      </c>
      <c r="B41" s="8" t="s">
        <v>75</v>
      </c>
      <c r="C41" s="7">
        <f>VLOOKUP(A41,検体情報_ショットガン!$A$13:$O$1048576,3,FALSE)</f>
        <v>0</v>
      </c>
      <c r="D41" s="7">
        <f>VLOOKUP(A41,検体情報_ショットガン!$A$13:$P$1048576,9,FALSE)</f>
        <v>0</v>
      </c>
      <c r="E41" s="7">
        <f>VLOOKUP(A41,検体情報_ショットガン!$A$13:$O$1048576,10,FALSE)</f>
        <v>0</v>
      </c>
      <c r="F41" s="7">
        <f>VLOOKUP(A41,検体情報_ショットガン!$A$13:$P$1048576,11,FALSE)</f>
        <v>0</v>
      </c>
      <c r="G41" s="42">
        <f>VLOOKUP(A41,検体情報_ショットガン!$A$13:$P$1048576,12,FALSE)</f>
        <v>0</v>
      </c>
      <c r="H41" s="42">
        <f>VLOOKUP(A41,検体情報_ショットガン!$A$13:$P$1048576,13,FALSE)</f>
        <v>0</v>
      </c>
      <c r="I41" s="42" t="e">
        <f>VLOOKUP(A41,#REF!,3,FALSE)</f>
        <v>#REF!</v>
      </c>
      <c r="J41" s="42" t="e">
        <f>VLOOKUP(A41,#REF!,4,FALSE)</f>
        <v>#REF!</v>
      </c>
      <c r="K41" s="42" t="e">
        <f>VLOOKUP(A41,#REF!,5,FALSE)</f>
        <v>#REF!</v>
      </c>
      <c r="L41" s="42" t="e">
        <f>VLOOKUP(A41,#REF!,6,FALSE)</f>
        <v>#REF!</v>
      </c>
    </row>
    <row r="42" spans="1:12">
      <c r="A42" s="41">
        <v>41</v>
      </c>
      <c r="B42" s="8" t="s">
        <v>76</v>
      </c>
      <c r="C42" s="7">
        <f>VLOOKUP(A42,検体情報_ショットガン!$A$13:$O$1048576,3,FALSE)</f>
        <v>0</v>
      </c>
      <c r="D42" s="7">
        <f>VLOOKUP(A42,検体情報_ショットガン!$A$13:$P$1048576,9,FALSE)</f>
        <v>0</v>
      </c>
      <c r="E42" s="7">
        <f>VLOOKUP(A42,検体情報_ショットガン!$A$13:$O$1048576,10,FALSE)</f>
        <v>0</v>
      </c>
      <c r="F42" s="7">
        <f>VLOOKUP(A42,検体情報_ショットガン!$A$13:$P$1048576,11,FALSE)</f>
        <v>0</v>
      </c>
      <c r="G42" s="42">
        <f>VLOOKUP(A42,検体情報_ショットガン!$A$13:$P$1048576,12,FALSE)</f>
        <v>0</v>
      </c>
      <c r="H42" s="42">
        <f>VLOOKUP(A42,検体情報_ショットガン!$A$13:$P$1048576,13,FALSE)</f>
        <v>0</v>
      </c>
      <c r="I42" s="42" t="e">
        <f>VLOOKUP(A42,#REF!,3,FALSE)</f>
        <v>#REF!</v>
      </c>
      <c r="J42" s="42" t="e">
        <f>VLOOKUP(A42,#REF!,4,FALSE)</f>
        <v>#REF!</v>
      </c>
      <c r="K42" s="42" t="e">
        <f>VLOOKUP(A42,#REF!,5,FALSE)</f>
        <v>#REF!</v>
      </c>
      <c r="L42" s="42" t="e">
        <f>VLOOKUP(A42,#REF!,6,FALSE)</f>
        <v>#REF!</v>
      </c>
    </row>
    <row r="43" spans="1:12">
      <c r="A43" s="41">
        <v>42</v>
      </c>
      <c r="B43" s="8" t="s">
        <v>77</v>
      </c>
      <c r="C43" s="7">
        <f>VLOOKUP(A43,検体情報_ショットガン!$A$13:$O$1048576,3,FALSE)</f>
        <v>0</v>
      </c>
      <c r="D43" s="7">
        <f>VLOOKUP(A43,検体情報_ショットガン!$A$13:$P$1048576,9,FALSE)</f>
        <v>0</v>
      </c>
      <c r="E43" s="7">
        <f>VLOOKUP(A43,検体情報_ショットガン!$A$13:$O$1048576,10,FALSE)</f>
        <v>0</v>
      </c>
      <c r="F43" s="7">
        <f>VLOOKUP(A43,検体情報_ショットガン!$A$13:$P$1048576,11,FALSE)</f>
        <v>0</v>
      </c>
      <c r="G43" s="42">
        <f>VLOOKUP(A43,検体情報_ショットガン!$A$13:$P$1048576,12,FALSE)</f>
        <v>0</v>
      </c>
      <c r="H43" s="42">
        <f>VLOOKUP(A43,検体情報_ショットガン!$A$13:$P$1048576,13,FALSE)</f>
        <v>0</v>
      </c>
      <c r="I43" s="42" t="e">
        <f>VLOOKUP(A43,#REF!,3,FALSE)</f>
        <v>#REF!</v>
      </c>
      <c r="J43" s="42" t="e">
        <f>VLOOKUP(A43,#REF!,4,FALSE)</f>
        <v>#REF!</v>
      </c>
      <c r="K43" s="42" t="e">
        <f>VLOOKUP(A43,#REF!,5,FALSE)</f>
        <v>#REF!</v>
      </c>
      <c r="L43" s="42" t="e">
        <f>VLOOKUP(A43,#REF!,6,FALSE)</f>
        <v>#REF!</v>
      </c>
    </row>
    <row r="44" spans="1:12">
      <c r="A44" s="41">
        <v>43</v>
      </c>
      <c r="B44" s="8" t="s">
        <v>78</v>
      </c>
      <c r="C44" s="7">
        <f>VLOOKUP(A44,検体情報_ショットガン!$A$13:$O$1048576,3,FALSE)</f>
        <v>0</v>
      </c>
      <c r="D44" s="7">
        <f>VLOOKUP(A44,検体情報_ショットガン!$A$13:$P$1048576,9,FALSE)</f>
        <v>0</v>
      </c>
      <c r="E44" s="7">
        <f>VLOOKUP(A44,検体情報_ショットガン!$A$13:$O$1048576,10,FALSE)</f>
        <v>0</v>
      </c>
      <c r="F44" s="7">
        <f>VLOOKUP(A44,検体情報_ショットガン!$A$13:$P$1048576,11,FALSE)</f>
        <v>0</v>
      </c>
      <c r="G44" s="42">
        <f>VLOOKUP(A44,検体情報_ショットガン!$A$13:$P$1048576,12,FALSE)</f>
        <v>0</v>
      </c>
      <c r="H44" s="42">
        <f>VLOOKUP(A44,検体情報_ショットガン!$A$13:$P$1048576,13,FALSE)</f>
        <v>0</v>
      </c>
      <c r="I44" s="42" t="e">
        <f>VLOOKUP(A44,#REF!,3,FALSE)</f>
        <v>#REF!</v>
      </c>
      <c r="J44" s="42" t="e">
        <f>VLOOKUP(A44,#REF!,4,FALSE)</f>
        <v>#REF!</v>
      </c>
      <c r="K44" s="42" t="e">
        <f>VLOOKUP(A44,#REF!,5,FALSE)</f>
        <v>#REF!</v>
      </c>
      <c r="L44" s="42" t="e">
        <f>VLOOKUP(A44,#REF!,6,FALSE)</f>
        <v>#REF!</v>
      </c>
    </row>
    <row r="45" spans="1:12">
      <c r="A45" s="41">
        <v>44</v>
      </c>
      <c r="B45" s="8" t="s">
        <v>79</v>
      </c>
      <c r="C45" s="7">
        <f>VLOOKUP(A45,検体情報_ショットガン!$A$13:$O$1048576,3,FALSE)</f>
        <v>0</v>
      </c>
      <c r="D45" s="7">
        <f>VLOOKUP(A45,検体情報_ショットガン!$A$13:$P$1048576,9,FALSE)</f>
        <v>0</v>
      </c>
      <c r="E45" s="7">
        <f>VLOOKUP(A45,検体情報_ショットガン!$A$13:$O$1048576,10,FALSE)</f>
        <v>0</v>
      </c>
      <c r="F45" s="7">
        <f>VLOOKUP(A45,検体情報_ショットガン!$A$13:$P$1048576,11,FALSE)</f>
        <v>0</v>
      </c>
      <c r="G45" s="42">
        <f>VLOOKUP(A45,検体情報_ショットガン!$A$13:$P$1048576,12,FALSE)</f>
        <v>0</v>
      </c>
      <c r="H45" s="42">
        <f>VLOOKUP(A45,検体情報_ショットガン!$A$13:$P$1048576,13,FALSE)</f>
        <v>0</v>
      </c>
      <c r="I45" s="42" t="e">
        <f>VLOOKUP(A45,#REF!,3,FALSE)</f>
        <v>#REF!</v>
      </c>
      <c r="J45" s="42" t="e">
        <f>VLOOKUP(A45,#REF!,4,FALSE)</f>
        <v>#REF!</v>
      </c>
      <c r="K45" s="42" t="e">
        <f>VLOOKUP(A45,#REF!,5,FALSE)</f>
        <v>#REF!</v>
      </c>
      <c r="L45" s="42" t="e">
        <f>VLOOKUP(A45,#REF!,6,FALSE)</f>
        <v>#REF!</v>
      </c>
    </row>
    <row r="46" spans="1:12">
      <c r="A46" s="41">
        <v>45</v>
      </c>
      <c r="B46" s="8" t="s">
        <v>80</v>
      </c>
      <c r="C46" s="7">
        <f>VLOOKUP(A46,検体情報_ショットガン!$A$13:$O$1048576,3,FALSE)</f>
        <v>0</v>
      </c>
      <c r="D46" s="7">
        <f>VLOOKUP(A46,検体情報_ショットガン!$A$13:$P$1048576,9,FALSE)</f>
        <v>0</v>
      </c>
      <c r="E46" s="7">
        <f>VLOOKUP(A46,検体情報_ショットガン!$A$13:$O$1048576,10,FALSE)</f>
        <v>0</v>
      </c>
      <c r="F46" s="7">
        <f>VLOOKUP(A46,検体情報_ショットガン!$A$13:$P$1048576,11,FALSE)</f>
        <v>0</v>
      </c>
      <c r="G46" s="42">
        <f>VLOOKUP(A46,検体情報_ショットガン!$A$13:$P$1048576,12,FALSE)</f>
        <v>0</v>
      </c>
      <c r="H46" s="42">
        <f>VLOOKUP(A46,検体情報_ショットガン!$A$13:$P$1048576,13,FALSE)</f>
        <v>0</v>
      </c>
      <c r="I46" s="42" t="e">
        <f>VLOOKUP(A46,#REF!,3,FALSE)</f>
        <v>#REF!</v>
      </c>
      <c r="J46" s="42" t="e">
        <f>VLOOKUP(A46,#REF!,4,FALSE)</f>
        <v>#REF!</v>
      </c>
      <c r="K46" s="42" t="e">
        <f>VLOOKUP(A46,#REF!,5,FALSE)</f>
        <v>#REF!</v>
      </c>
      <c r="L46" s="42" t="e">
        <f>VLOOKUP(A46,#REF!,6,FALSE)</f>
        <v>#REF!</v>
      </c>
    </row>
    <row r="47" spans="1:12">
      <c r="A47" s="41">
        <v>46</v>
      </c>
      <c r="B47" s="8" t="s">
        <v>81</v>
      </c>
      <c r="C47" s="7">
        <f>VLOOKUP(A47,検体情報_ショットガン!$A$13:$O$1048576,3,FALSE)</f>
        <v>0</v>
      </c>
      <c r="D47" s="7">
        <f>VLOOKUP(A47,検体情報_ショットガン!$A$13:$P$1048576,9,FALSE)</f>
        <v>0</v>
      </c>
      <c r="E47" s="7">
        <f>VLOOKUP(A47,検体情報_ショットガン!$A$13:$O$1048576,10,FALSE)</f>
        <v>0</v>
      </c>
      <c r="F47" s="7">
        <f>VLOOKUP(A47,検体情報_ショットガン!$A$13:$P$1048576,11,FALSE)</f>
        <v>0</v>
      </c>
      <c r="G47" s="42">
        <f>VLOOKUP(A47,検体情報_ショットガン!$A$13:$P$1048576,12,FALSE)</f>
        <v>0</v>
      </c>
      <c r="H47" s="42">
        <f>VLOOKUP(A47,検体情報_ショットガン!$A$13:$P$1048576,13,FALSE)</f>
        <v>0</v>
      </c>
      <c r="I47" s="42" t="e">
        <f>VLOOKUP(A47,#REF!,3,FALSE)</f>
        <v>#REF!</v>
      </c>
      <c r="J47" s="42" t="e">
        <f>VLOOKUP(A47,#REF!,4,FALSE)</f>
        <v>#REF!</v>
      </c>
      <c r="K47" s="42" t="e">
        <f>VLOOKUP(A47,#REF!,5,FALSE)</f>
        <v>#REF!</v>
      </c>
      <c r="L47" s="42" t="e">
        <f>VLOOKUP(A47,#REF!,6,FALSE)</f>
        <v>#REF!</v>
      </c>
    </row>
    <row r="48" spans="1:12">
      <c r="A48" s="41">
        <v>47</v>
      </c>
      <c r="B48" s="8" t="s">
        <v>82</v>
      </c>
      <c r="C48" s="7">
        <f>VLOOKUP(A48,検体情報_ショットガン!$A$13:$O$1048576,3,FALSE)</f>
        <v>0</v>
      </c>
      <c r="D48" s="7">
        <f>VLOOKUP(A48,検体情報_ショットガン!$A$13:$P$1048576,9,FALSE)</f>
        <v>0</v>
      </c>
      <c r="E48" s="7">
        <f>VLOOKUP(A48,検体情報_ショットガン!$A$13:$O$1048576,10,FALSE)</f>
        <v>0</v>
      </c>
      <c r="F48" s="7">
        <f>VLOOKUP(A48,検体情報_ショットガン!$A$13:$P$1048576,11,FALSE)</f>
        <v>0</v>
      </c>
      <c r="G48" s="42">
        <f>VLOOKUP(A48,検体情報_ショットガン!$A$13:$P$1048576,12,FALSE)</f>
        <v>0</v>
      </c>
      <c r="H48" s="42">
        <f>VLOOKUP(A48,検体情報_ショットガン!$A$13:$P$1048576,13,FALSE)</f>
        <v>0</v>
      </c>
      <c r="I48" s="42" t="e">
        <f>VLOOKUP(A48,#REF!,3,FALSE)</f>
        <v>#REF!</v>
      </c>
      <c r="J48" s="42" t="e">
        <f>VLOOKUP(A48,#REF!,4,FALSE)</f>
        <v>#REF!</v>
      </c>
      <c r="K48" s="42" t="e">
        <f>VLOOKUP(A48,#REF!,5,FALSE)</f>
        <v>#REF!</v>
      </c>
      <c r="L48" s="42" t="e">
        <f>VLOOKUP(A48,#REF!,6,FALSE)</f>
        <v>#REF!</v>
      </c>
    </row>
    <row r="49" spans="1:12">
      <c r="A49" s="41">
        <v>48</v>
      </c>
      <c r="B49" s="8" t="s">
        <v>83</v>
      </c>
      <c r="C49" s="7">
        <f>VLOOKUP(A49,検体情報_ショットガン!$A$13:$O$1048576,3,FALSE)</f>
        <v>0</v>
      </c>
      <c r="D49" s="7">
        <f>VLOOKUP(A49,検体情報_ショットガン!$A$13:$P$1048576,9,FALSE)</f>
        <v>0</v>
      </c>
      <c r="E49" s="7">
        <f>VLOOKUP(A49,検体情報_ショットガン!$A$13:$O$1048576,10,FALSE)</f>
        <v>0</v>
      </c>
      <c r="F49" s="7">
        <f>VLOOKUP(A49,検体情報_ショットガン!$A$13:$P$1048576,11,FALSE)</f>
        <v>0</v>
      </c>
      <c r="G49" s="42">
        <f>VLOOKUP(A49,検体情報_ショットガン!$A$13:$P$1048576,12,FALSE)</f>
        <v>0</v>
      </c>
      <c r="H49" s="42">
        <f>VLOOKUP(A49,検体情報_ショットガン!$A$13:$P$1048576,13,FALSE)</f>
        <v>0</v>
      </c>
      <c r="I49" s="42" t="e">
        <f>VLOOKUP(A49,#REF!,3,FALSE)</f>
        <v>#REF!</v>
      </c>
      <c r="J49" s="42" t="e">
        <f>VLOOKUP(A49,#REF!,4,FALSE)</f>
        <v>#REF!</v>
      </c>
      <c r="K49" s="42" t="e">
        <f>VLOOKUP(A49,#REF!,5,FALSE)</f>
        <v>#REF!</v>
      </c>
      <c r="L49" s="42" t="e">
        <f>VLOOKUP(A49,#REF!,6,FALSE)</f>
        <v>#REF!</v>
      </c>
    </row>
    <row r="50" spans="1:12">
      <c r="A50" s="41">
        <v>49</v>
      </c>
      <c r="B50" s="8" t="s">
        <v>84</v>
      </c>
      <c r="C50" s="7">
        <f>VLOOKUP(A50,検体情報_ショットガン!$A$13:$O$1048576,3,FALSE)</f>
        <v>0</v>
      </c>
      <c r="D50" s="7">
        <f>VLOOKUP(A50,検体情報_ショットガン!$A$13:$P$1048576,9,FALSE)</f>
        <v>0</v>
      </c>
      <c r="E50" s="7">
        <f>VLOOKUP(A50,検体情報_ショットガン!$A$13:$O$1048576,10,FALSE)</f>
        <v>0</v>
      </c>
      <c r="F50" s="7">
        <f>VLOOKUP(A50,検体情報_ショットガン!$A$13:$P$1048576,11,FALSE)</f>
        <v>0</v>
      </c>
      <c r="G50" s="42">
        <f>VLOOKUP(A50,検体情報_ショットガン!$A$13:$P$1048576,12,FALSE)</f>
        <v>0</v>
      </c>
      <c r="H50" s="42">
        <f>VLOOKUP(A50,検体情報_ショットガン!$A$13:$P$1048576,13,FALSE)</f>
        <v>0</v>
      </c>
      <c r="I50" s="42" t="e">
        <f>VLOOKUP(A50,#REF!,3,FALSE)</f>
        <v>#REF!</v>
      </c>
      <c r="J50" s="42" t="e">
        <f>VLOOKUP(A50,#REF!,4,FALSE)</f>
        <v>#REF!</v>
      </c>
      <c r="K50" s="42" t="e">
        <f>VLOOKUP(A50,#REF!,5,FALSE)</f>
        <v>#REF!</v>
      </c>
      <c r="L50" s="42" t="e">
        <f>VLOOKUP(A50,#REF!,6,FALSE)</f>
        <v>#REF!</v>
      </c>
    </row>
    <row r="51" spans="1:12">
      <c r="A51" s="41">
        <v>50</v>
      </c>
      <c r="B51" s="8" t="s">
        <v>85</v>
      </c>
      <c r="C51" s="7">
        <f>VLOOKUP(A51,検体情報_ショットガン!$A$13:$O$1048576,3,FALSE)</f>
        <v>0</v>
      </c>
      <c r="D51" s="7">
        <f>VLOOKUP(A51,検体情報_ショットガン!$A$13:$P$1048576,9,FALSE)</f>
        <v>0</v>
      </c>
      <c r="E51" s="7">
        <f>VLOOKUP(A51,検体情報_ショットガン!$A$13:$O$1048576,10,FALSE)</f>
        <v>0</v>
      </c>
      <c r="F51" s="7">
        <f>VLOOKUP(A51,検体情報_ショットガン!$A$13:$P$1048576,11,FALSE)</f>
        <v>0</v>
      </c>
      <c r="G51" s="42">
        <f>VLOOKUP(A51,検体情報_ショットガン!$A$13:$P$1048576,12,FALSE)</f>
        <v>0</v>
      </c>
      <c r="H51" s="42">
        <f>VLOOKUP(A51,検体情報_ショットガン!$A$13:$P$1048576,13,FALSE)</f>
        <v>0</v>
      </c>
      <c r="I51" s="42" t="e">
        <f>VLOOKUP(A51,#REF!,3,FALSE)</f>
        <v>#REF!</v>
      </c>
      <c r="J51" s="42" t="e">
        <f>VLOOKUP(A51,#REF!,4,FALSE)</f>
        <v>#REF!</v>
      </c>
      <c r="K51" s="42" t="e">
        <f>VLOOKUP(A51,#REF!,5,FALSE)</f>
        <v>#REF!</v>
      </c>
      <c r="L51" s="42" t="e">
        <f>VLOOKUP(A51,#REF!,6,FALSE)</f>
        <v>#REF!</v>
      </c>
    </row>
    <row r="52" spans="1:12">
      <c r="A52" s="41">
        <v>51</v>
      </c>
      <c r="B52" s="8" t="s">
        <v>86</v>
      </c>
      <c r="C52" s="7">
        <f>VLOOKUP(A52,検体情報_ショットガン!$A$13:$O$1048576,3,FALSE)</f>
        <v>0</v>
      </c>
      <c r="D52" s="7">
        <f>VLOOKUP(A52,検体情報_ショットガン!$A$13:$P$1048576,9,FALSE)</f>
        <v>0</v>
      </c>
      <c r="E52" s="7">
        <f>VLOOKUP(A52,検体情報_ショットガン!$A$13:$O$1048576,10,FALSE)</f>
        <v>0</v>
      </c>
      <c r="F52" s="7">
        <f>VLOOKUP(A52,検体情報_ショットガン!$A$13:$P$1048576,11,FALSE)</f>
        <v>0</v>
      </c>
      <c r="G52" s="42">
        <f>VLOOKUP(A52,検体情報_ショットガン!$A$13:$P$1048576,12,FALSE)</f>
        <v>0</v>
      </c>
      <c r="H52" s="42">
        <f>VLOOKUP(A52,検体情報_ショットガン!$A$13:$P$1048576,13,FALSE)</f>
        <v>0</v>
      </c>
      <c r="I52" s="42" t="e">
        <f>VLOOKUP(A52,#REF!,3,FALSE)</f>
        <v>#REF!</v>
      </c>
      <c r="J52" s="42" t="e">
        <f>VLOOKUP(A52,#REF!,4,FALSE)</f>
        <v>#REF!</v>
      </c>
      <c r="K52" s="42" t="e">
        <f>VLOOKUP(A52,#REF!,5,FALSE)</f>
        <v>#REF!</v>
      </c>
      <c r="L52" s="42" t="e">
        <f>VLOOKUP(A52,#REF!,6,FALSE)</f>
        <v>#REF!</v>
      </c>
    </row>
    <row r="53" spans="1:12">
      <c r="A53" s="41">
        <v>52</v>
      </c>
      <c r="B53" s="8" t="s">
        <v>87</v>
      </c>
      <c r="C53" s="7">
        <f>VLOOKUP(A53,検体情報_ショットガン!$A$13:$O$1048576,3,FALSE)</f>
        <v>0</v>
      </c>
      <c r="D53" s="7">
        <f>VLOOKUP(A53,検体情報_ショットガン!$A$13:$P$1048576,9,FALSE)</f>
        <v>0</v>
      </c>
      <c r="E53" s="7">
        <f>VLOOKUP(A53,検体情報_ショットガン!$A$13:$O$1048576,10,FALSE)</f>
        <v>0</v>
      </c>
      <c r="F53" s="7">
        <f>VLOOKUP(A53,検体情報_ショットガン!$A$13:$P$1048576,11,FALSE)</f>
        <v>0</v>
      </c>
      <c r="G53" s="42">
        <f>VLOOKUP(A53,検体情報_ショットガン!$A$13:$P$1048576,12,FALSE)</f>
        <v>0</v>
      </c>
      <c r="H53" s="42">
        <f>VLOOKUP(A53,検体情報_ショットガン!$A$13:$P$1048576,13,FALSE)</f>
        <v>0</v>
      </c>
      <c r="I53" s="42" t="e">
        <f>VLOOKUP(A53,#REF!,3,FALSE)</f>
        <v>#REF!</v>
      </c>
      <c r="J53" s="42" t="e">
        <f>VLOOKUP(A53,#REF!,4,FALSE)</f>
        <v>#REF!</v>
      </c>
      <c r="K53" s="42" t="e">
        <f>VLOOKUP(A53,#REF!,5,FALSE)</f>
        <v>#REF!</v>
      </c>
      <c r="L53" s="42" t="e">
        <f>VLOOKUP(A53,#REF!,6,FALSE)</f>
        <v>#REF!</v>
      </c>
    </row>
    <row r="54" spans="1:12">
      <c r="A54" s="41">
        <v>53</v>
      </c>
      <c r="B54" s="8" t="s">
        <v>88</v>
      </c>
      <c r="C54" s="7">
        <f>VLOOKUP(A54,検体情報_ショットガン!$A$13:$O$1048576,3,FALSE)</f>
        <v>0</v>
      </c>
      <c r="D54" s="7">
        <f>VLOOKUP(A54,検体情報_ショットガン!$A$13:$P$1048576,9,FALSE)</f>
        <v>0</v>
      </c>
      <c r="E54" s="7">
        <f>VLOOKUP(A54,検体情報_ショットガン!$A$13:$O$1048576,10,FALSE)</f>
        <v>0</v>
      </c>
      <c r="F54" s="7">
        <f>VLOOKUP(A54,検体情報_ショットガン!$A$13:$P$1048576,11,FALSE)</f>
        <v>0</v>
      </c>
      <c r="G54" s="42">
        <f>VLOOKUP(A54,検体情報_ショットガン!$A$13:$P$1048576,12,FALSE)</f>
        <v>0</v>
      </c>
      <c r="H54" s="42">
        <f>VLOOKUP(A54,検体情報_ショットガン!$A$13:$P$1048576,13,FALSE)</f>
        <v>0</v>
      </c>
      <c r="I54" s="42" t="e">
        <f>VLOOKUP(A54,#REF!,3,FALSE)</f>
        <v>#REF!</v>
      </c>
      <c r="J54" s="42" t="e">
        <f>VLOOKUP(A54,#REF!,4,FALSE)</f>
        <v>#REF!</v>
      </c>
      <c r="K54" s="42" t="e">
        <f>VLOOKUP(A54,#REF!,5,FALSE)</f>
        <v>#REF!</v>
      </c>
      <c r="L54" s="42" t="e">
        <f>VLOOKUP(A54,#REF!,6,FALSE)</f>
        <v>#REF!</v>
      </c>
    </row>
    <row r="55" spans="1:12">
      <c r="A55" s="41">
        <v>54</v>
      </c>
      <c r="B55" s="8" t="s">
        <v>89</v>
      </c>
      <c r="C55" s="7">
        <f>VLOOKUP(A55,検体情報_ショットガン!$A$13:$O$1048576,3,FALSE)</f>
        <v>0</v>
      </c>
      <c r="D55" s="7">
        <f>VLOOKUP(A55,検体情報_ショットガン!$A$13:$P$1048576,9,FALSE)</f>
        <v>0</v>
      </c>
      <c r="E55" s="7">
        <f>VLOOKUP(A55,検体情報_ショットガン!$A$13:$O$1048576,10,FALSE)</f>
        <v>0</v>
      </c>
      <c r="F55" s="7">
        <f>VLOOKUP(A55,検体情報_ショットガン!$A$13:$P$1048576,11,FALSE)</f>
        <v>0</v>
      </c>
      <c r="G55" s="42">
        <f>VLOOKUP(A55,検体情報_ショットガン!$A$13:$P$1048576,12,FALSE)</f>
        <v>0</v>
      </c>
      <c r="H55" s="42">
        <f>VLOOKUP(A55,検体情報_ショットガン!$A$13:$P$1048576,13,FALSE)</f>
        <v>0</v>
      </c>
      <c r="I55" s="42" t="e">
        <f>VLOOKUP(A55,#REF!,3,FALSE)</f>
        <v>#REF!</v>
      </c>
      <c r="J55" s="42" t="e">
        <f>VLOOKUP(A55,#REF!,4,FALSE)</f>
        <v>#REF!</v>
      </c>
      <c r="K55" s="42" t="e">
        <f>VLOOKUP(A55,#REF!,5,FALSE)</f>
        <v>#REF!</v>
      </c>
      <c r="L55" s="42" t="e">
        <f>VLOOKUP(A55,#REF!,6,FALSE)</f>
        <v>#REF!</v>
      </c>
    </row>
    <row r="56" spans="1:12">
      <c r="A56" s="41">
        <v>55</v>
      </c>
      <c r="B56" s="8" t="s">
        <v>90</v>
      </c>
      <c r="C56" s="7">
        <f>VLOOKUP(A56,検体情報_ショットガン!$A$13:$O$1048576,3,FALSE)</f>
        <v>0</v>
      </c>
      <c r="D56" s="7">
        <f>VLOOKUP(A56,検体情報_ショットガン!$A$13:$P$1048576,9,FALSE)</f>
        <v>0</v>
      </c>
      <c r="E56" s="7">
        <f>VLOOKUP(A56,検体情報_ショットガン!$A$13:$O$1048576,10,FALSE)</f>
        <v>0</v>
      </c>
      <c r="F56" s="7">
        <f>VLOOKUP(A56,検体情報_ショットガン!$A$13:$P$1048576,11,FALSE)</f>
        <v>0</v>
      </c>
      <c r="G56" s="42">
        <f>VLOOKUP(A56,検体情報_ショットガン!$A$13:$P$1048576,12,FALSE)</f>
        <v>0</v>
      </c>
      <c r="H56" s="42">
        <f>VLOOKUP(A56,検体情報_ショットガン!$A$13:$P$1048576,13,FALSE)</f>
        <v>0</v>
      </c>
      <c r="I56" s="42" t="e">
        <f>VLOOKUP(A56,#REF!,3,FALSE)</f>
        <v>#REF!</v>
      </c>
      <c r="J56" s="42" t="e">
        <f>VLOOKUP(A56,#REF!,4,FALSE)</f>
        <v>#REF!</v>
      </c>
      <c r="K56" s="42" t="e">
        <f>VLOOKUP(A56,#REF!,5,FALSE)</f>
        <v>#REF!</v>
      </c>
      <c r="L56" s="42" t="e">
        <f>VLOOKUP(A56,#REF!,6,FALSE)</f>
        <v>#REF!</v>
      </c>
    </row>
    <row r="57" spans="1:12">
      <c r="A57" s="41">
        <v>56</v>
      </c>
      <c r="B57" s="8" t="s">
        <v>91</v>
      </c>
      <c r="C57" s="7">
        <f>VLOOKUP(A57,検体情報_ショットガン!$A$13:$O$1048576,3,FALSE)</f>
        <v>0</v>
      </c>
      <c r="D57" s="7">
        <f>VLOOKUP(A57,検体情報_ショットガン!$A$13:$P$1048576,9,FALSE)</f>
        <v>0</v>
      </c>
      <c r="E57" s="7">
        <f>VLOOKUP(A57,検体情報_ショットガン!$A$13:$O$1048576,10,FALSE)</f>
        <v>0</v>
      </c>
      <c r="F57" s="7">
        <f>VLOOKUP(A57,検体情報_ショットガン!$A$13:$P$1048576,11,FALSE)</f>
        <v>0</v>
      </c>
      <c r="G57" s="42">
        <f>VLOOKUP(A57,検体情報_ショットガン!$A$13:$P$1048576,12,FALSE)</f>
        <v>0</v>
      </c>
      <c r="H57" s="42">
        <f>VLOOKUP(A57,検体情報_ショットガン!$A$13:$P$1048576,13,FALSE)</f>
        <v>0</v>
      </c>
      <c r="I57" s="42" t="e">
        <f>VLOOKUP(A57,#REF!,3,FALSE)</f>
        <v>#REF!</v>
      </c>
      <c r="J57" s="42" t="e">
        <f>VLOOKUP(A57,#REF!,4,FALSE)</f>
        <v>#REF!</v>
      </c>
      <c r="K57" s="42" t="e">
        <f>VLOOKUP(A57,#REF!,5,FALSE)</f>
        <v>#REF!</v>
      </c>
      <c r="L57" s="42" t="e">
        <f>VLOOKUP(A57,#REF!,6,FALSE)</f>
        <v>#REF!</v>
      </c>
    </row>
    <row r="58" spans="1:12">
      <c r="A58" s="41">
        <v>57</v>
      </c>
      <c r="B58" s="8" t="s">
        <v>92</v>
      </c>
      <c r="C58" s="7">
        <f>VLOOKUP(A58,検体情報_ショットガン!$A$13:$O$1048576,3,FALSE)</f>
        <v>0</v>
      </c>
      <c r="D58" s="7">
        <f>VLOOKUP(A58,検体情報_ショットガン!$A$13:$P$1048576,9,FALSE)</f>
        <v>0</v>
      </c>
      <c r="E58" s="7">
        <f>VLOOKUP(A58,検体情報_ショットガン!$A$13:$O$1048576,10,FALSE)</f>
        <v>0</v>
      </c>
      <c r="F58" s="7">
        <f>VLOOKUP(A58,検体情報_ショットガン!$A$13:$P$1048576,11,FALSE)</f>
        <v>0</v>
      </c>
      <c r="G58" s="42">
        <f>VLOOKUP(A58,検体情報_ショットガン!$A$13:$P$1048576,12,FALSE)</f>
        <v>0</v>
      </c>
      <c r="H58" s="42">
        <f>VLOOKUP(A58,検体情報_ショットガン!$A$13:$P$1048576,13,FALSE)</f>
        <v>0</v>
      </c>
      <c r="I58" s="42" t="e">
        <f>VLOOKUP(A58,#REF!,3,FALSE)</f>
        <v>#REF!</v>
      </c>
      <c r="J58" s="42" t="e">
        <f>VLOOKUP(A58,#REF!,4,FALSE)</f>
        <v>#REF!</v>
      </c>
      <c r="K58" s="42" t="e">
        <f>VLOOKUP(A58,#REF!,5,FALSE)</f>
        <v>#REF!</v>
      </c>
      <c r="L58" s="42" t="e">
        <f>VLOOKUP(A58,#REF!,6,FALSE)</f>
        <v>#REF!</v>
      </c>
    </row>
    <row r="59" spans="1:12">
      <c r="A59" s="41">
        <v>58</v>
      </c>
      <c r="B59" s="8" t="s">
        <v>93</v>
      </c>
      <c r="C59" s="7">
        <f>VLOOKUP(A59,検体情報_ショットガン!$A$13:$O$1048576,3,FALSE)</f>
        <v>0</v>
      </c>
      <c r="D59" s="7">
        <f>VLOOKUP(A59,検体情報_ショットガン!$A$13:$P$1048576,9,FALSE)</f>
        <v>0</v>
      </c>
      <c r="E59" s="7">
        <f>VLOOKUP(A59,検体情報_ショットガン!$A$13:$O$1048576,10,FALSE)</f>
        <v>0</v>
      </c>
      <c r="F59" s="7">
        <f>VLOOKUP(A59,検体情報_ショットガン!$A$13:$P$1048576,11,FALSE)</f>
        <v>0</v>
      </c>
      <c r="G59" s="42">
        <f>VLOOKUP(A59,検体情報_ショットガン!$A$13:$P$1048576,12,FALSE)</f>
        <v>0</v>
      </c>
      <c r="H59" s="42">
        <f>VLOOKUP(A59,検体情報_ショットガン!$A$13:$P$1048576,13,FALSE)</f>
        <v>0</v>
      </c>
      <c r="I59" s="42" t="e">
        <f>VLOOKUP(A59,#REF!,3,FALSE)</f>
        <v>#REF!</v>
      </c>
      <c r="J59" s="42" t="e">
        <f>VLOOKUP(A59,#REF!,4,FALSE)</f>
        <v>#REF!</v>
      </c>
      <c r="K59" s="42" t="e">
        <f>VLOOKUP(A59,#REF!,5,FALSE)</f>
        <v>#REF!</v>
      </c>
      <c r="L59" s="42" t="e">
        <f>VLOOKUP(A59,#REF!,6,FALSE)</f>
        <v>#REF!</v>
      </c>
    </row>
    <row r="60" spans="1:12">
      <c r="A60" s="41">
        <v>59</v>
      </c>
      <c r="B60" s="8" t="s">
        <v>94</v>
      </c>
      <c r="C60" s="7">
        <f>VLOOKUP(A60,検体情報_ショットガン!$A$13:$O$1048576,3,FALSE)</f>
        <v>0</v>
      </c>
      <c r="D60" s="7">
        <f>VLOOKUP(A60,検体情報_ショットガン!$A$13:$P$1048576,9,FALSE)</f>
        <v>0</v>
      </c>
      <c r="E60" s="7">
        <f>VLOOKUP(A60,検体情報_ショットガン!$A$13:$O$1048576,10,FALSE)</f>
        <v>0</v>
      </c>
      <c r="F60" s="7">
        <f>VLOOKUP(A60,検体情報_ショットガン!$A$13:$P$1048576,11,FALSE)</f>
        <v>0</v>
      </c>
      <c r="G60" s="42">
        <f>VLOOKUP(A60,検体情報_ショットガン!$A$13:$P$1048576,12,FALSE)</f>
        <v>0</v>
      </c>
      <c r="H60" s="42">
        <f>VLOOKUP(A60,検体情報_ショットガン!$A$13:$P$1048576,13,FALSE)</f>
        <v>0</v>
      </c>
      <c r="I60" s="42" t="e">
        <f>VLOOKUP(A60,#REF!,3,FALSE)</f>
        <v>#REF!</v>
      </c>
      <c r="J60" s="42" t="e">
        <f>VLOOKUP(A60,#REF!,4,FALSE)</f>
        <v>#REF!</v>
      </c>
      <c r="K60" s="42" t="e">
        <f>VLOOKUP(A60,#REF!,5,FALSE)</f>
        <v>#REF!</v>
      </c>
      <c r="L60" s="42" t="e">
        <f>VLOOKUP(A60,#REF!,6,FALSE)</f>
        <v>#REF!</v>
      </c>
    </row>
    <row r="61" spans="1:12">
      <c r="A61" s="41">
        <v>60</v>
      </c>
      <c r="B61" s="8" t="s">
        <v>95</v>
      </c>
      <c r="C61" s="7">
        <f>VLOOKUP(A61,検体情報_ショットガン!$A$13:$O$1048576,3,FALSE)</f>
        <v>0</v>
      </c>
      <c r="D61" s="7">
        <f>VLOOKUP(A61,検体情報_ショットガン!$A$13:$P$1048576,9,FALSE)</f>
        <v>0</v>
      </c>
      <c r="E61" s="7">
        <f>VLOOKUP(A61,検体情報_ショットガン!$A$13:$O$1048576,10,FALSE)</f>
        <v>0</v>
      </c>
      <c r="F61" s="7">
        <f>VLOOKUP(A61,検体情報_ショットガン!$A$13:$P$1048576,11,FALSE)</f>
        <v>0</v>
      </c>
      <c r="G61" s="42">
        <f>VLOOKUP(A61,検体情報_ショットガン!$A$13:$P$1048576,12,FALSE)</f>
        <v>0</v>
      </c>
      <c r="H61" s="42">
        <f>VLOOKUP(A61,検体情報_ショットガン!$A$13:$P$1048576,13,FALSE)</f>
        <v>0</v>
      </c>
      <c r="I61" s="42" t="e">
        <f>VLOOKUP(A61,#REF!,3,FALSE)</f>
        <v>#REF!</v>
      </c>
      <c r="J61" s="42" t="e">
        <f>VLOOKUP(A61,#REF!,4,FALSE)</f>
        <v>#REF!</v>
      </c>
      <c r="K61" s="42" t="e">
        <f>VLOOKUP(A61,#REF!,5,FALSE)</f>
        <v>#REF!</v>
      </c>
      <c r="L61" s="42" t="e">
        <f>VLOOKUP(A61,#REF!,6,FALSE)</f>
        <v>#REF!</v>
      </c>
    </row>
    <row r="62" spans="1:12">
      <c r="A62" s="41">
        <v>61</v>
      </c>
      <c r="B62" s="8" t="s">
        <v>96</v>
      </c>
      <c r="C62" s="7">
        <f>VLOOKUP(A62,検体情報_ショットガン!$A$13:$O$1048576,3,FALSE)</f>
        <v>0</v>
      </c>
      <c r="D62" s="7">
        <f>VLOOKUP(A62,検体情報_ショットガン!$A$13:$P$1048576,9,FALSE)</f>
        <v>0</v>
      </c>
      <c r="E62" s="7">
        <f>VLOOKUP(A62,検体情報_ショットガン!$A$13:$O$1048576,10,FALSE)</f>
        <v>0</v>
      </c>
      <c r="F62" s="7">
        <f>VLOOKUP(A62,検体情報_ショットガン!$A$13:$P$1048576,11,FALSE)</f>
        <v>0</v>
      </c>
      <c r="G62" s="42">
        <f>VLOOKUP(A62,検体情報_ショットガン!$A$13:$P$1048576,12,FALSE)</f>
        <v>0</v>
      </c>
      <c r="H62" s="42">
        <f>VLOOKUP(A62,検体情報_ショットガン!$A$13:$P$1048576,13,FALSE)</f>
        <v>0</v>
      </c>
      <c r="I62" s="42" t="e">
        <f>VLOOKUP(A62,#REF!,3,FALSE)</f>
        <v>#REF!</v>
      </c>
      <c r="J62" s="42" t="e">
        <f>VLOOKUP(A62,#REF!,4,FALSE)</f>
        <v>#REF!</v>
      </c>
      <c r="K62" s="42" t="e">
        <f>VLOOKUP(A62,#REF!,5,FALSE)</f>
        <v>#REF!</v>
      </c>
      <c r="L62" s="42" t="e">
        <f>VLOOKUP(A62,#REF!,6,FALSE)</f>
        <v>#REF!</v>
      </c>
    </row>
    <row r="63" spans="1:12">
      <c r="A63" s="41">
        <v>62</v>
      </c>
      <c r="B63" s="8" t="s">
        <v>97</v>
      </c>
      <c r="C63" s="7">
        <f>VLOOKUP(A63,検体情報_ショットガン!$A$13:$O$1048576,3,FALSE)</f>
        <v>0</v>
      </c>
      <c r="D63" s="7">
        <f>VLOOKUP(A63,検体情報_ショットガン!$A$13:$P$1048576,9,FALSE)</f>
        <v>0</v>
      </c>
      <c r="E63" s="7">
        <f>VLOOKUP(A63,検体情報_ショットガン!$A$13:$O$1048576,10,FALSE)</f>
        <v>0</v>
      </c>
      <c r="F63" s="7">
        <f>VLOOKUP(A63,検体情報_ショットガン!$A$13:$P$1048576,11,FALSE)</f>
        <v>0</v>
      </c>
      <c r="G63" s="42">
        <f>VLOOKUP(A63,検体情報_ショットガン!$A$13:$P$1048576,12,FALSE)</f>
        <v>0</v>
      </c>
      <c r="H63" s="42">
        <f>VLOOKUP(A63,検体情報_ショットガン!$A$13:$P$1048576,13,FALSE)</f>
        <v>0</v>
      </c>
      <c r="I63" s="42" t="e">
        <f>VLOOKUP(A63,#REF!,3,FALSE)</f>
        <v>#REF!</v>
      </c>
      <c r="J63" s="42" t="e">
        <f>VLOOKUP(A63,#REF!,4,FALSE)</f>
        <v>#REF!</v>
      </c>
      <c r="K63" s="42" t="e">
        <f>VLOOKUP(A63,#REF!,5,FALSE)</f>
        <v>#REF!</v>
      </c>
      <c r="L63" s="42" t="e">
        <f>VLOOKUP(A63,#REF!,6,FALSE)</f>
        <v>#REF!</v>
      </c>
    </row>
    <row r="64" spans="1:12">
      <c r="A64" s="41">
        <v>63</v>
      </c>
      <c r="B64" s="8" t="s">
        <v>98</v>
      </c>
      <c r="C64" s="7">
        <f>VLOOKUP(A64,検体情報_ショットガン!$A$13:$O$1048576,3,FALSE)</f>
        <v>0</v>
      </c>
      <c r="D64" s="7">
        <f>VLOOKUP(A64,検体情報_ショットガン!$A$13:$P$1048576,9,FALSE)</f>
        <v>0</v>
      </c>
      <c r="E64" s="7">
        <f>VLOOKUP(A64,検体情報_ショットガン!$A$13:$O$1048576,10,FALSE)</f>
        <v>0</v>
      </c>
      <c r="F64" s="7">
        <f>VLOOKUP(A64,検体情報_ショットガン!$A$13:$P$1048576,11,FALSE)</f>
        <v>0</v>
      </c>
      <c r="G64" s="42">
        <f>VLOOKUP(A64,検体情報_ショットガン!$A$13:$P$1048576,12,FALSE)</f>
        <v>0</v>
      </c>
      <c r="H64" s="42">
        <f>VLOOKUP(A64,検体情報_ショットガン!$A$13:$P$1048576,13,FALSE)</f>
        <v>0</v>
      </c>
      <c r="I64" s="42" t="e">
        <f>VLOOKUP(A64,#REF!,3,FALSE)</f>
        <v>#REF!</v>
      </c>
      <c r="J64" s="42" t="e">
        <f>VLOOKUP(A64,#REF!,4,FALSE)</f>
        <v>#REF!</v>
      </c>
      <c r="K64" s="42" t="e">
        <f>VLOOKUP(A64,#REF!,5,FALSE)</f>
        <v>#REF!</v>
      </c>
      <c r="L64" s="42" t="e">
        <f>VLOOKUP(A64,#REF!,6,FALSE)</f>
        <v>#REF!</v>
      </c>
    </row>
    <row r="65" spans="1:12">
      <c r="A65" s="41">
        <v>64</v>
      </c>
      <c r="B65" s="8" t="s">
        <v>99</v>
      </c>
      <c r="C65" s="7">
        <f>VLOOKUP(A65,検体情報_ショットガン!$A$13:$O$1048576,3,FALSE)</f>
        <v>0</v>
      </c>
      <c r="D65" s="7">
        <f>VLOOKUP(A65,検体情報_ショットガン!$A$13:$P$1048576,9,FALSE)</f>
        <v>0</v>
      </c>
      <c r="E65" s="7">
        <f>VLOOKUP(A65,検体情報_ショットガン!$A$13:$O$1048576,10,FALSE)</f>
        <v>0</v>
      </c>
      <c r="F65" s="7">
        <f>VLOOKUP(A65,検体情報_ショットガン!$A$13:$P$1048576,11,FALSE)</f>
        <v>0</v>
      </c>
      <c r="G65" s="42">
        <f>VLOOKUP(A65,検体情報_ショットガン!$A$13:$P$1048576,12,FALSE)</f>
        <v>0</v>
      </c>
      <c r="H65" s="42">
        <f>VLOOKUP(A65,検体情報_ショットガン!$A$13:$P$1048576,13,FALSE)</f>
        <v>0</v>
      </c>
      <c r="I65" s="42" t="e">
        <f>VLOOKUP(A65,#REF!,3,FALSE)</f>
        <v>#REF!</v>
      </c>
      <c r="J65" s="42" t="e">
        <f>VLOOKUP(A65,#REF!,4,FALSE)</f>
        <v>#REF!</v>
      </c>
      <c r="K65" s="42" t="e">
        <f>VLOOKUP(A65,#REF!,5,FALSE)</f>
        <v>#REF!</v>
      </c>
      <c r="L65" s="42" t="e">
        <f>VLOOKUP(A65,#REF!,6,FALSE)</f>
        <v>#REF!</v>
      </c>
    </row>
    <row r="66" spans="1:12">
      <c r="A66" s="41">
        <v>65</v>
      </c>
      <c r="B66" s="8" t="s">
        <v>100</v>
      </c>
      <c r="C66" s="7">
        <f>VLOOKUP(A66,検体情報_ショットガン!$A$13:$O$1048576,3,FALSE)</f>
        <v>0</v>
      </c>
      <c r="D66" s="7">
        <f>VLOOKUP(A66,検体情報_ショットガン!$A$13:$P$1048576,9,FALSE)</f>
        <v>0</v>
      </c>
      <c r="E66" s="7">
        <f>VLOOKUP(A66,検体情報_ショットガン!$A$13:$O$1048576,10,FALSE)</f>
        <v>0</v>
      </c>
      <c r="F66" s="7">
        <f>VLOOKUP(A66,検体情報_ショットガン!$A$13:$P$1048576,11,FALSE)</f>
        <v>0</v>
      </c>
      <c r="G66" s="42">
        <f>VLOOKUP(A66,検体情報_ショットガン!$A$13:$P$1048576,12,FALSE)</f>
        <v>0</v>
      </c>
      <c r="H66" s="42">
        <f>VLOOKUP(A66,検体情報_ショットガン!$A$13:$P$1048576,13,FALSE)</f>
        <v>0</v>
      </c>
      <c r="I66" s="42" t="e">
        <f>VLOOKUP(A66,#REF!,3,FALSE)</f>
        <v>#REF!</v>
      </c>
      <c r="J66" s="42" t="e">
        <f>VLOOKUP(A66,#REF!,4,FALSE)</f>
        <v>#REF!</v>
      </c>
      <c r="K66" s="42" t="e">
        <f>VLOOKUP(A66,#REF!,5,FALSE)</f>
        <v>#REF!</v>
      </c>
      <c r="L66" s="42" t="e">
        <f>VLOOKUP(A66,#REF!,6,FALSE)</f>
        <v>#REF!</v>
      </c>
    </row>
    <row r="67" spans="1:12">
      <c r="A67" s="41">
        <v>66</v>
      </c>
      <c r="B67" s="8" t="s">
        <v>101</v>
      </c>
      <c r="C67" s="7">
        <f>VLOOKUP(A67,検体情報_ショットガン!$A$13:$O$1048576,3,FALSE)</f>
        <v>0</v>
      </c>
      <c r="D67" s="7">
        <f>VLOOKUP(A67,検体情報_ショットガン!$A$13:$P$1048576,9,FALSE)</f>
        <v>0</v>
      </c>
      <c r="E67" s="7">
        <f>VLOOKUP(A67,検体情報_ショットガン!$A$13:$O$1048576,10,FALSE)</f>
        <v>0</v>
      </c>
      <c r="F67" s="7">
        <f>VLOOKUP(A67,検体情報_ショットガン!$A$13:$P$1048576,11,FALSE)</f>
        <v>0</v>
      </c>
      <c r="G67" s="42">
        <f>VLOOKUP(A67,検体情報_ショットガン!$A$13:$P$1048576,12,FALSE)</f>
        <v>0</v>
      </c>
      <c r="H67" s="42">
        <f>VLOOKUP(A67,検体情報_ショットガン!$A$13:$P$1048576,13,FALSE)</f>
        <v>0</v>
      </c>
      <c r="I67" s="42" t="e">
        <f>VLOOKUP(A67,#REF!,3,FALSE)</f>
        <v>#REF!</v>
      </c>
      <c r="J67" s="42" t="e">
        <f>VLOOKUP(A67,#REF!,4,FALSE)</f>
        <v>#REF!</v>
      </c>
      <c r="K67" s="42" t="e">
        <f>VLOOKUP(A67,#REF!,5,FALSE)</f>
        <v>#REF!</v>
      </c>
      <c r="L67" s="42" t="e">
        <f>VLOOKUP(A67,#REF!,6,FALSE)</f>
        <v>#REF!</v>
      </c>
    </row>
    <row r="68" spans="1:12">
      <c r="A68" s="41">
        <v>67</v>
      </c>
      <c r="B68" s="8" t="s">
        <v>102</v>
      </c>
      <c r="C68" s="7">
        <f>VLOOKUP(A68,検体情報_ショットガン!$A$13:$O$1048576,3,FALSE)</f>
        <v>0</v>
      </c>
      <c r="D68" s="7">
        <f>VLOOKUP(A68,検体情報_ショットガン!$A$13:$P$1048576,9,FALSE)</f>
        <v>0</v>
      </c>
      <c r="E68" s="7">
        <f>VLOOKUP(A68,検体情報_ショットガン!$A$13:$O$1048576,10,FALSE)</f>
        <v>0</v>
      </c>
      <c r="F68" s="7">
        <f>VLOOKUP(A68,検体情報_ショットガン!$A$13:$P$1048576,11,FALSE)</f>
        <v>0</v>
      </c>
      <c r="G68" s="42">
        <f>VLOOKUP(A68,検体情報_ショットガン!$A$13:$P$1048576,12,FALSE)</f>
        <v>0</v>
      </c>
      <c r="H68" s="42">
        <f>VLOOKUP(A68,検体情報_ショットガン!$A$13:$P$1048576,13,FALSE)</f>
        <v>0</v>
      </c>
      <c r="I68" s="42" t="e">
        <f>VLOOKUP(A68,#REF!,3,FALSE)</f>
        <v>#REF!</v>
      </c>
      <c r="J68" s="42" t="e">
        <f>VLOOKUP(A68,#REF!,4,FALSE)</f>
        <v>#REF!</v>
      </c>
      <c r="K68" s="42" t="e">
        <f>VLOOKUP(A68,#REF!,5,FALSE)</f>
        <v>#REF!</v>
      </c>
      <c r="L68" s="42" t="e">
        <f>VLOOKUP(A68,#REF!,6,FALSE)</f>
        <v>#REF!</v>
      </c>
    </row>
    <row r="69" spans="1:12">
      <c r="A69" s="41">
        <v>68</v>
      </c>
      <c r="B69" s="8" t="s">
        <v>103</v>
      </c>
      <c r="C69" s="7">
        <f>VLOOKUP(A69,検体情報_ショットガン!$A$13:$O$1048576,3,FALSE)</f>
        <v>0</v>
      </c>
      <c r="D69" s="7">
        <f>VLOOKUP(A69,検体情報_ショットガン!$A$13:$P$1048576,9,FALSE)</f>
        <v>0</v>
      </c>
      <c r="E69" s="7">
        <f>VLOOKUP(A69,検体情報_ショットガン!$A$13:$O$1048576,10,FALSE)</f>
        <v>0</v>
      </c>
      <c r="F69" s="7">
        <f>VLOOKUP(A69,検体情報_ショットガン!$A$13:$P$1048576,11,FALSE)</f>
        <v>0</v>
      </c>
      <c r="G69" s="42">
        <f>VLOOKUP(A69,検体情報_ショットガン!$A$13:$P$1048576,12,FALSE)</f>
        <v>0</v>
      </c>
      <c r="H69" s="42">
        <f>VLOOKUP(A69,検体情報_ショットガン!$A$13:$P$1048576,13,FALSE)</f>
        <v>0</v>
      </c>
      <c r="I69" s="42" t="e">
        <f>VLOOKUP(A69,#REF!,3,FALSE)</f>
        <v>#REF!</v>
      </c>
      <c r="J69" s="42" t="e">
        <f>VLOOKUP(A69,#REF!,4,FALSE)</f>
        <v>#REF!</v>
      </c>
      <c r="K69" s="42" t="e">
        <f>VLOOKUP(A69,#REF!,5,FALSE)</f>
        <v>#REF!</v>
      </c>
      <c r="L69" s="42" t="e">
        <f>VLOOKUP(A69,#REF!,6,FALSE)</f>
        <v>#REF!</v>
      </c>
    </row>
    <row r="70" spans="1:12">
      <c r="A70" s="41">
        <v>69</v>
      </c>
      <c r="B70" s="8" t="s">
        <v>104</v>
      </c>
      <c r="C70" s="7">
        <f>VLOOKUP(A70,検体情報_ショットガン!$A$13:$O$1048576,3,FALSE)</f>
        <v>0</v>
      </c>
      <c r="D70" s="7">
        <f>VLOOKUP(A70,検体情報_ショットガン!$A$13:$P$1048576,9,FALSE)</f>
        <v>0</v>
      </c>
      <c r="E70" s="7">
        <f>VLOOKUP(A70,検体情報_ショットガン!$A$13:$O$1048576,10,FALSE)</f>
        <v>0</v>
      </c>
      <c r="F70" s="7">
        <f>VLOOKUP(A70,検体情報_ショットガン!$A$13:$P$1048576,11,FALSE)</f>
        <v>0</v>
      </c>
      <c r="G70" s="42">
        <f>VLOOKUP(A70,検体情報_ショットガン!$A$13:$P$1048576,12,FALSE)</f>
        <v>0</v>
      </c>
      <c r="H70" s="42">
        <f>VLOOKUP(A70,検体情報_ショットガン!$A$13:$P$1048576,13,FALSE)</f>
        <v>0</v>
      </c>
      <c r="I70" s="42" t="e">
        <f>VLOOKUP(A70,#REF!,3,FALSE)</f>
        <v>#REF!</v>
      </c>
      <c r="J70" s="42" t="e">
        <f>VLOOKUP(A70,#REF!,4,FALSE)</f>
        <v>#REF!</v>
      </c>
      <c r="K70" s="42" t="e">
        <f>VLOOKUP(A70,#REF!,5,FALSE)</f>
        <v>#REF!</v>
      </c>
      <c r="L70" s="42" t="e">
        <f>VLOOKUP(A70,#REF!,6,FALSE)</f>
        <v>#REF!</v>
      </c>
    </row>
    <row r="71" spans="1:12">
      <c r="A71" s="41">
        <v>70</v>
      </c>
      <c r="B71" s="8" t="s">
        <v>105</v>
      </c>
      <c r="C71" s="7">
        <f>VLOOKUP(A71,検体情報_ショットガン!$A$13:$O$1048576,3,FALSE)</f>
        <v>0</v>
      </c>
      <c r="D71" s="7">
        <f>VLOOKUP(A71,検体情報_ショットガン!$A$13:$P$1048576,9,FALSE)</f>
        <v>0</v>
      </c>
      <c r="E71" s="7">
        <f>VLOOKUP(A71,検体情報_ショットガン!$A$13:$O$1048576,10,FALSE)</f>
        <v>0</v>
      </c>
      <c r="F71" s="7">
        <f>VLOOKUP(A71,検体情報_ショットガン!$A$13:$P$1048576,11,FALSE)</f>
        <v>0</v>
      </c>
      <c r="G71" s="42">
        <f>VLOOKUP(A71,検体情報_ショットガン!$A$13:$P$1048576,12,FALSE)</f>
        <v>0</v>
      </c>
      <c r="H71" s="42">
        <f>VLOOKUP(A71,検体情報_ショットガン!$A$13:$P$1048576,13,FALSE)</f>
        <v>0</v>
      </c>
      <c r="I71" s="42" t="e">
        <f>VLOOKUP(A71,#REF!,3,FALSE)</f>
        <v>#REF!</v>
      </c>
      <c r="J71" s="42" t="e">
        <f>VLOOKUP(A71,#REF!,4,FALSE)</f>
        <v>#REF!</v>
      </c>
      <c r="K71" s="42" t="e">
        <f>VLOOKUP(A71,#REF!,5,FALSE)</f>
        <v>#REF!</v>
      </c>
      <c r="L71" s="42" t="e">
        <f>VLOOKUP(A71,#REF!,6,FALSE)</f>
        <v>#REF!</v>
      </c>
    </row>
    <row r="72" spans="1:12">
      <c r="A72" s="41">
        <v>71</v>
      </c>
      <c r="B72" s="8" t="s">
        <v>106</v>
      </c>
      <c r="C72" s="7">
        <f>VLOOKUP(A72,検体情報_ショットガン!$A$13:$O$1048576,3,FALSE)</f>
        <v>0</v>
      </c>
      <c r="D72" s="7">
        <f>VLOOKUP(A72,検体情報_ショットガン!$A$13:$P$1048576,9,FALSE)</f>
        <v>0</v>
      </c>
      <c r="E72" s="7">
        <f>VLOOKUP(A72,検体情報_ショットガン!$A$13:$O$1048576,10,FALSE)</f>
        <v>0</v>
      </c>
      <c r="F72" s="7">
        <f>VLOOKUP(A72,検体情報_ショットガン!$A$13:$P$1048576,11,FALSE)</f>
        <v>0</v>
      </c>
      <c r="G72" s="42">
        <f>VLOOKUP(A72,検体情報_ショットガン!$A$13:$P$1048576,12,FALSE)</f>
        <v>0</v>
      </c>
      <c r="H72" s="42">
        <f>VLOOKUP(A72,検体情報_ショットガン!$A$13:$P$1048576,13,FALSE)</f>
        <v>0</v>
      </c>
      <c r="I72" s="42" t="e">
        <f>VLOOKUP(A72,#REF!,3,FALSE)</f>
        <v>#REF!</v>
      </c>
      <c r="J72" s="42" t="e">
        <f>VLOOKUP(A72,#REF!,4,FALSE)</f>
        <v>#REF!</v>
      </c>
      <c r="K72" s="42" t="e">
        <f>VLOOKUP(A72,#REF!,5,FALSE)</f>
        <v>#REF!</v>
      </c>
      <c r="L72" s="42" t="e">
        <f>VLOOKUP(A72,#REF!,6,FALSE)</f>
        <v>#REF!</v>
      </c>
    </row>
    <row r="73" spans="1:12">
      <c r="A73" s="41">
        <v>72</v>
      </c>
      <c r="B73" s="8" t="s">
        <v>107</v>
      </c>
      <c r="C73" s="7">
        <f>VLOOKUP(A73,検体情報_ショットガン!$A$13:$O$1048576,3,FALSE)</f>
        <v>0</v>
      </c>
      <c r="D73" s="7">
        <f>VLOOKUP(A73,検体情報_ショットガン!$A$13:$P$1048576,9,FALSE)</f>
        <v>0</v>
      </c>
      <c r="E73" s="7">
        <f>VLOOKUP(A73,検体情報_ショットガン!$A$13:$O$1048576,10,FALSE)</f>
        <v>0</v>
      </c>
      <c r="F73" s="7">
        <f>VLOOKUP(A73,検体情報_ショットガン!$A$13:$P$1048576,11,FALSE)</f>
        <v>0</v>
      </c>
      <c r="G73" s="42">
        <f>VLOOKUP(A73,検体情報_ショットガン!$A$13:$P$1048576,12,FALSE)</f>
        <v>0</v>
      </c>
      <c r="H73" s="42">
        <f>VLOOKUP(A73,検体情報_ショットガン!$A$13:$P$1048576,13,FALSE)</f>
        <v>0</v>
      </c>
      <c r="I73" s="42" t="e">
        <f>VLOOKUP(A73,#REF!,3,FALSE)</f>
        <v>#REF!</v>
      </c>
      <c r="J73" s="42" t="e">
        <f>VLOOKUP(A73,#REF!,4,FALSE)</f>
        <v>#REF!</v>
      </c>
      <c r="K73" s="42" t="e">
        <f>VLOOKUP(A73,#REF!,5,FALSE)</f>
        <v>#REF!</v>
      </c>
      <c r="L73" s="42" t="e">
        <f>VLOOKUP(A73,#REF!,6,FALSE)</f>
        <v>#REF!</v>
      </c>
    </row>
    <row r="74" spans="1:12">
      <c r="A74" s="41">
        <v>73</v>
      </c>
      <c r="B74" s="8" t="s">
        <v>108</v>
      </c>
      <c r="C74" s="7">
        <f>VLOOKUP(A74,検体情報_ショットガン!$A$13:$O$1048576,3,FALSE)</f>
        <v>0</v>
      </c>
      <c r="D74" s="7">
        <f>VLOOKUP(A74,検体情報_ショットガン!$A$13:$P$1048576,9,FALSE)</f>
        <v>0</v>
      </c>
      <c r="E74" s="7">
        <f>VLOOKUP(A74,検体情報_ショットガン!$A$13:$O$1048576,10,FALSE)</f>
        <v>0</v>
      </c>
      <c r="F74" s="7">
        <f>VLOOKUP(A74,検体情報_ショットガン!$A$13:$P$1048576,11,FALSE)</f>
        <v>0</v>
      </c>
      <c r="G74" s="42">
        <f>VLOOKUP(A74,検体情報_ショットガン!$A$13:$P$1048576,12,FALSE)</f>
        <v>0</v>
      </c>
      <c r="H74" s="42">
        <f>VLOOKUP(A74,検体情報_ショットガン!$A$13:$P$1048576,13,FALSE)</f>
        <v>0</v>
      </c>
      <c r="I74" s="42" t="e">
        <f>VLOOKUP(A74,#REF!,3,FALSE)</f>
        <v>#REF!</v>
      </c>
      <c r="J74" s="42" t="e">
        <f>VLOOKUP(A74,#REF!,4,FALSE)</f>
        <v>#REF!</v>
      </c>
      <c r="K74" s="42" t="e">
        <f>VLOOKUP(A74,#REF!,5,FALSE)</f>
        <v>#REF!</v>
      </c>
      <c r="L74" s="42" t="e">
        <f>VLOOKUP(A74,#REF!,6,FALSE)</f>
        <v>#REF!</v>
      </c>
    </row>
    <row r="75" spans="1:12">
      <c r="A75" s="41">
        <v>74</v>
      </c>
      <c r="B75" s="8" t="s">
        <v>109</v>
      </c>
      <c r="C75" s="7">
        <f>VLOOKUP(A75,検体情報_ショットガン!$A$13:$O$1048576,3,FALSE)</f>
        <v>0</v>
      </c>
      <c r="D75" s="7">
        <f>VLOOKUP(A75,検体情報_ショットガン!$A$13:$P$1048576,9,FALSE)</f>
        <v>0</v>
      </c>
      <c r="E75" s="7">
        <f>VLOOKUP(A75,検体情報_ショットガン!$A$13:$O$1048576,10,FALSE)</f>
        <v>0</v>
      </c>
      <c r="F75" s="7">
        <f>VLOOKUP(A75,検体情報_ショットガン!$A$13:$P$1048576,11,FALSE)</f>
        <v>0</v>
      </c>
      <c r="G75" s="42">
        <f>VLOOKUP(A75,検体情報_ショットガン!$A$13:$P$1048576,12,FALSE)</f>
        <v>0</v>
      </c>
      <c r="H75" s="42">
        <f>VLOOKUP(A75,検体情報_ショットガン!$A$13:$P$1048576,13,FALSE)</f>
        <v>0</v>
      </c>
      <c r="I75" s="42" t="e">
        <f>VLOOKUP(A75,#REF!,3,FALSE)</f>
        <v>#REF!</v>
      </c>
      <c r="J75" s="42" t="e">
        <f>VLOOKUP(A75,#REF!,4,FALSE)</f>
        <v>#REF!</v>
      </c>
      <c r="K75" s="42" t="e">
        <f>VLOOKUP(A75,#REF!,5,FALSE)</f>
        <v>#REF!</v>
      </c>
      <c r="L75" s="42" t="e">
        <f>VLOOKUP(A75,#REF!,6,FALSE)</f>
        <v>#REF!</v>
      </c>
    </row>
    <row r="76" spans="1:12">
      <c r="A76" s="41">
        <v>75</v>
      </c>
      <c r="B76" s="8" t="s">
        <v>110</v>
      </c>
      <c r="C76" s="7">
        <f>VLOOKUP(A76,検体情報_ショットガン!$A$13:$O$1048576,3,FALSE)</f>
        <v>0</v>
      </c>
      <c r="D76" s="7">
        <f>VLOOKUP(A76,検体情報_ショットガン!$A$13:$P$1048576,9,FALSE)</f>
        <v>0</v>
      </c>
      <c r="E76" s="7">
        <f>VLOOKUP(A76,検体情報_ショットガン!$A$13:$O$1048576,10,FALSE)</f>
        <v>0</v>
      </c>
      <c r="F76" s="7">
        <f>VLOOKUP(A76,検体情報_ショットガン!$A$13:$P$1048576,11,FALSE)</f>
        <v>0</v>
      </c>
      <c r="G76" s="42">
        <f>VLOOKUP(A76,検体情報_ショットガン!$A$13:$P$1048576,12,FALSE)</f>
        <v>0</v>
      </c>
      <c r="H76" s="42">
        <f>VLOOKUP(A76,検体情報_ショットガン!$A$13:$P$1048576,13,FALSE)</f>
        <v>0</v>
      </c>
      <c r="I76" s="42" t="e">
        <f>VLOOKUP(A76,#REF!,3,FALSE)</f>
        <v>#REF!</v>
      </c>
      <c r="J76" s="42" t="e">
        <f>VLOOKUP(A76,#REF!,4,FALSE)</f>
        <v>#REF!</v>
      </c>
      <c r="K76" s="42" t="e">
        <f>VLOOKUP(A76,#REF!,5,FALSE)</f>
        <v>#REF!</v>
      </c>
      <c r="L76" s="42" t="e">
        <f>VLOOKUP(A76,#REF!,6,FALSE)</f>
        <v>#REF!</v>
      </c>
    </row>
    <row r="77" spans="1:12">
      <c r="A77" s="41">
        <v>76</v>
      </c>
      <c r="B77" s="8" t="s">
        <v>111</v>
      </c>
      <c r="C77" s="7">
        <f>VLOOKUP(A77,検体情報_ショットガン!$A$13:$O$1048576,3,FALSE)</f>
        <v>0</v>
      </c>
      <c r="D77" s="7">
        <f>VLOOKUP(A77,検体情報_ショットガン!$A$13:$P$1048576,9,FALSE)</f>
        <v>0</v>
      </c>
      <c r="E77" s="7">
        <f>VLOOKUP(A77,検体情報_ショットガン!$A$13:$O$1048576,10,FALSE)</f>
        <v>0</v>
      </c>
      <c r="F77" s="7">
        <f>VLOOKUP(A77,検体情報_ショットガン!$A$13:$P$1048576,11,FALSE)</f>
        <v>0</v>
      </c>
      <c r="G77" s="42">
        <f>VLOOKUP(A77,検体情報_ショットガン!$A$13:$P$1048576,12,FALSE)</f>
        <v>0</v>
      </c>
      <c r="H77" s="42">
        <f>VLOOKUP(A77,検体情報_ショットガン!$A$13:$P$1048576,13,FALSE)</f>
        <v>0</v>
      </c>
      <c r="I77" s="42" t="e">
        <f>VLOOKUP(A77,#REF!,3,FALSE)</f>
        <v>#REF!</v>
      </c>
      <c r="J77" s="42" t="e">
        <f>VLOOKUP(A77,#REF!,4,FALSE)</f>
        <v>#REF!</v>
      </c>
      <c r="K77" s="42" t="e">
        <f>VLOOKUP(A77,#REF!,5,FALSE)</f>
        <v>#REF!</v>
      </c>
      <c r="L77" s="42" t="e">
        <f>VLOOKUP(A77,#REF!,6,FALSE)</f>
        <v>#REF!</v>
      </c>
    </row>
    <row r="78" spans="1:12">
      <c r="A78" s="41">
        <v>77</v>
      </c>
      <c r="B78" s="8" t="s">
        <v>112</v>
      </c>
      <c r="C78" s="7">
        <f>VLOOKUP(A78,検体情報_ショットガン!$A$13:$O$1048576,3,FALSE)</f>
        <v>0</v>
      </c>
      <c r="D78" s="7">
        <f>VLOOKUP(A78,検体情報_ショットガン!$A$13:$P$1048576,9,FALSE)</f>
        <v>0</v>
      </c>
      <c r="E78" s="7">
        <f>VLOOKUP(A78,検体情報_ショットガン!$A$13:$O$1048576,10,FALSE)</f>
        <v>0</v>
      </c>
      <c r="F78" s="7">
        <f>VLOOKUP(A78,検体情報_ショットガン!$A$13:$P$1048576,11,FALSE)</f>
        <v>0</v>
      </c>
      <c r="G78" s="42">
        <f>VLOOKUP(A78,検体情報_ショットガン!$A$13:$P$1048576,12,FALSE)</f>
        <v>0</v>
      </c>
      <c r="H78" s="42">
        <f>VLOOKUP(A78,検体情報_ショットガン!$A$13:$P$1048576,13,FALSE)</f>
        <v>0</v>
      </c>
      <c r="I78" s="42" t="e">
        <f>VLOOKUP(A78,#REF!,3,FALSE)</f>
        <v>#REF!</v>
      </c>
      <c r="J78" s="42" t="e">
        <f>VLOOKUP(A78,#REF!,4,FALSE)</f>
        <v>#REF!</v>
      </c>
      <c r="K78" s="42" t="e">
        <f>VLOOKUP(A78,#REF!,5,FALSE)</f>
        <v>#REF!</v>
      </c>
      <c r="L78" s="42" t="e">
        <f>VLOOKUP(A78,#REF!,6,FALSE)</f>
        <v>#REF!</v>
      </c>
    </row>
    <row r="79" spans="1:12">
      <c r="A79" s="41">
        <v>78</v>
      </c>
      <c r="B79" s="8" t="s">
        <v>113</v>
      </c>
      <c r="C79" s="7">
        <f>VLOOKUP(A79,検体情報_ショットガン!$A$13:$O$1048576,3,FALSE)</f>
        <v>0</v>
      </c>
      <c r="D79" s="7">
        <f>VLOOKUP(A79,検体情報_ショットガン!$A$13:$P$1048576,9,FALSE)</f>
        <v>0</v>
      </c>
      <c r="E79" s="7">
        <f>VLOOKUP(A79,検体情報_ショットガン!$A$13:$O$1048576,10,FALSE)</f>
        <v>0</v>
      </c>
      <c r="F79" s="7">
        <f>VLOOKUP(A79,検体情報_ショットガン!$A$13:$P$1048576,11,FALSE)</f>
        <v>0</v>
      </c>
      <c r="G79" s="42">
        <f>VLOOKUP(A79,検体情報_ショットガン!$A$13:$P$1048576,12,FALSE)</f>
        <v>0</v>
      </c>
      <c r="H79" s="42">
        <f>VLOOKUP(A79,検体情報_ショットガン!$A$13:$P$1048576,13,FALSE)</f>
        <v>0</v>
      </c>
      <c r="I79" s="42" t="e">
        <f>VLOOKUP(A79,#REF!,3,FALSE)</f>
        <v>#REF!</v>
      </c>
      <c r="J79" s="42" t="e">
        <f>VLOOKUP(A79,#REF!,4,FALSE)</f>
        <v>#REF!</v>
      </c>
      <c r="K79" s="42" t="e">
        <f>VLOOKUP(A79,#REF!,5,FALSE)</f>
        <v>#REF!</v>
      </c>
      <c r="L79" s="42" t="e">
        <f>VLOOKUP(A79,#REF!,6,FALSE)</f>
        <v>#REF!</v>
      </c>
    </row>
    <row r="80" spans="1:12">
      <c r="A80" s="41">
        <v>79</v>
      </c>
      <c r="B80" s="8" t="s">
        <v>114</v>
      </c>
      <c r="C80" s="7">
        <f>VLOOKUP(A80,検体情報_ショットガン!$A$13:$O$1048576,3,FALSE)</f>
        <v>0</v>
      </c>
      <c r="D80" s="7">
        <f>VLOOKUP(A80,検体情報_ショットガン!$A$13:$P$1048576,9,FALSE)</f>
        <v>0</v>
      </c>
      <c r="E80" s="7">
        <f>VLOOKUP(A80,検体情報_ショットガン!$A$13:$O$1048576,10,FALSE)</f>
        <v>0</v>
      </c>
      <c r="F80" s="7">
        <f>VLOOKUP(A80,検体情報_ショットガン!$A$13:$P$1048576,11,FALSE)</f>
        <v>0</v>
      </c>
      <c r="G80" s="42">
        <f>VLOOKUP(A80,検体情報_ショットガン!$A$13:$P$1048576,12,FALSE)</f>
        <v>0</v>
      </c>
      <c r="H80" s="42">
        <f>VLOOKUP(A80,検体情報_ショットガン!$A$13:$P$1048576,13,FALSE)</f>
        <v>0</v>
      </c>
      <c r="I80" s="42" t="e">
        <f>VLOOKUP(A80,#REF!,3,FALSE)</f>
        <v>#REF!</v>
      </c>
      <c r="J80" s="42" t="e">
        <f>VLOOKUP(A80,#REF!,4,FALSE)</f>
        <v>#REF!</v>
      </c>
      <c r="K80" s="42" t="e">
        <f>VLOOKUP(A80,#REF!,5,FALSE)</f>
        <v>#REF!</v>
      </c>
      <c r="L80" s="42" t="e">
        <f>VLOOKUP(A80,#REF!,6,FALSE)</f>
        <v>#REF!</v>
      </c>
    </row>
    <row r="81" spans="1:12">
      <c r="A81" s="41">
        <v>80</v>
      </c>
      <c r="B81" s="8" t="s">
        <v>115</v>
      </c>
      <c r="C81" s="7">
        <f>VLOOKUP(A81,検体情報_ショットガン!$A$13:$O$1048576,3,FALSE)</f>
        <v>0</v>
      </c>
      <c r="D81" s="7">
        <f>VLOOKUP(A81,検体情報_ショットガン!$A$13:$P$1048576,9,FALSE)</f>
        <v>0</v>
      </c>
      <c r="E81" s="7">
        <f>VLOOKUP(A81,検体情報_ショットガン!$A$13:$O$1048576,10,FALSE)</f>
        <v>0</v>
      </c>
      <c r="F81" s="7">
        <f>VLOOKUP(A81,検体情報_ショットガン!$A$13:$P$1048576,11,FALSE)</f>
        <v>0</v>
      </c>
      <c r="G81" s="42">
        <f>VLOOKUP(A81,検体情報_ショットガン!$A$13:$P$1048576,12,FALSE)</f>
        <v>0</v>
      </c>
      <c r="H81" s="42">
        <f>VLOOKUP(A81,検体情報_ショットガン!$A$13:$P$1048576,13,FALSE)</f>
        <v>0</v>
      </c>
      <c r="I81" s="42" t="e">
        <f>VLOOKUP(A81,#REF!,3,FALSE)</f>
        <v>#REF!</v>
      </c>
      <c r="J81" s="42" t="e">
        <f>VLOOKUP(A81,#REF!,4,FALSE)</f>
        <v>#REF!</v>
      </c>
      <c r="K81" s="42" t="e">
        <f>VLOOKUP(A81,#REF!,5,FALSE)</f>
        <v>#REF!</v>
      </c>
      <c r="L81" s="42" t="e">
        <f>VLOOKUP(A81,#REF!,6,FALSE)</f>
        <v>#REF!</v>
      </c>
    </row>
    <row r="82" spans="1:12">
      <c r="A82" s="41">
        <v>81</v>
      </c>
      <c r="B82" s="8" t="s">
        <v>116</v>
      </c>
      <c r="C82" s="7">
        <f>VLOOKUP(A82,検体情報_ショットガン!$A$13:$O$1048576,3,FALSE)</f>
        <v>0</v>
      </c>
      <c r="D82" s="7">
        <f>VLOOKUP(A82,検体情報_ショットガン!$A$13:$P$1048576,9,FALSE)</f>
        <v>0</v>
      </c>
      <c r="E82" s="7">
        <f>VLOOKUP(A82,検体情報_ショットガン!$A$13:$O$1048576,10,FALSE)</f>
        <v>0</v>
      </c>
      <c r="F82" s="7">
        <f>VLOOKUP(A82,検体情報_ショットガン!$A$13:$P$1048576,11,FALSE)</f>
        <v>0</v>
      </c>
      <c r="G82" s="42">
        <f>VLOOKUP(A82,検体情報_ショットガン!$A$13:$P$1048576,12,FALSE)</f>
        <v>0</v>
      </c>
      <c r="H82" s="42">
        <f>VLOOKUP(A82,検体情報_ショットガン!$A$13:$P$1048576,13,FALSE)</f>
        <v>0</v>
      </c>
      <c r="I82" s="42" t="e">
        <f>VLOOKUP(A82,#REF!,3,FALSE)</f>
        <v>#REF!</v>
      </c>
      <c r="J82" s="42" t="e">
        <f>VLOOKUP(A82,#REF!,4,FALSE)</f>
        <v>#REF!</v>
      </c>
      <c r="K82" s="42" t="e">
        <f>VLOOKUP(A82,#REF!,5,FALSE)</f>
        <v>#REF!</v>
      </c>
      <c r="L82" s="42" t="e">
        <f>VLOOKUP(A82,#REF!,6,FALSE)</f>
        <v>#REF!</v>
      </c>
    </row>
    <row r="83" spans="1:12">
      <c r="A83" s="41">
        <v>82</v>
      </c>
      <c r="B83" s="8" t="s">
        <v>117</v>
      </c>
      <c r="C83" s="7">
        <f>VLOOKUP(A83,検体情報_ショットガン!$A$13:$O$1048576,3,FALSE)</f>
        <v>0</v>
      </c>
      <c r="D83" s="7">
        <f>VLOOKUP(A83,検体情報_ショットガン!$A$13:$P$1048576,9,FALSE)</f>
        <v>0</v>
      </c>
      <c r="E83" s="7">
        <f>VLOOKUP(A83,検体情報_ショットガン!$A$13:$O$1048576,10,FALSE)</f>
        <v>0</v>
      </c>
      <c r="F83" s="7">
        <f>VLOOKUP(A83,検体情報_ショットガン!$A$13:$P$1048576,11,FALSE)</f>
        <v>0</v>
      </c>
      <c r="G83" s="42">
        <f>VLOOKUP(A83,検体情報_ショットガン!$A$13:$P$1048576,12,FALSE)</f>
        <v>0</v>
      </c>
      <c r="H83" s="42">
        <f>VLOOKUP(A83,検体情報_ショットガン!$A$13:$P$1048576,13,FALSE)</f>
        <v>0</v>
      </c>
      <c r="I83" s="42" t="e">
        <f>VLOOKUP(A83,#REF!,3,FALSE)</f>
        <v>#REF!</v>
      </c>
      <c r="J83" s="42" t="e">
        <f>VLOOKUP(A83,#REF!,4,FALSE)</f>
        <v>#REF!</v>
      </c>
      <c r="K83" s="42" t="e">
        <f>VLOOKUP(A83,#REF!,5,FALSE)</f>
        <v>#REF!</v>
      </c>
      <c r="L83" s="42" t="e">
        <f>VLOOKUP(A83,#REF!,6,FALSE)</f>
        <v>#REF!</v>
      </c>
    </row>
    <row r="84" spans="1:12">
      <c r="A84" s="41">
        <v>83</v>
      </c>
      <c r="B84" s="8" t="s">
        <v>118</v>
      </c>
      <c r="C84" s="7">
        <f>VLOOKUP(A84,検体情報_ショットガン!$A$13:$O$1048576,3,FALSE)</f>
        <v>0</v>
      </c>
      <c r="D84" s="7">
        <f>VLOOKUP(A84,検体情報_ショットガン!$A$13:$P$1048576,9,FALSE)</f>
        <v>0</v>
      </c>
      <c r="E84" s="7">
        <f>VLOOKUP(A84,検体情報_ショットガン!$A$13:$O$1048576,10,FALSE)</f>
        <v>0</v>
      </c>
      <c r="F84" s="7">
        <f>VLOOKUP(A84,検体情報_ショットガン!$A$13:$P$1048576,11,FALSE)</f>
        <v>0</v>
      </c>
      <c r="G84" s="42">
        <f>VLOOKUP(A84,検体情報_ショットガン!$A$13:$P$1048576,12,FALSE)</f>
        <v>0</v>
      </c>
      <c r="H84" s="42">
        <f>VLOOKUP(A84,検体情報_ショットガン!$A$13:$P$1048576,13,FALSE)</f>
        <v>0</v>
      </c>
      <c r="I84" s="42" t="e">
        <f>VLOOKUP(A84,#REF!,3,FALSE)</f>
        <v>#REF!</v>
      </c>
      <c r="J84" s="42" t="e">
        <f>VLOOKUP(A84,#REF!,4,FALSE)</f>
        <v>#REF!</v>
      </c>
      <c r="K84" s="42" t="e">
        <f>VLOOKUP(A84,#REF!,5,FALSE)</f>
        <v>#REF!</v>
      </c>
      <c r="L84" s="42" t="e">
        <f>VLOOKUP(A84,#REF!,6,FALSE)</f>
        <v>#REF!</v>
      </c>
    </row>
    <row r="85" spans="1:12">
      <c r="A85" s="41">
        <v>84</v>
      </c>
      <c r="B85" s="8" t="s">
        <v>119</v>
      </c>
      <c r="C85" s="7">
        <f>VLOOKUP(A85,検体情報_ショットガン!$A$13:$O$1048576,3,FALSE)</f>
        <v>0</v>
      </c>
      <c r="D85" s="7">
        <f>VLOOKUP(A85,検体情報_ショットガン!$A$13:$P$1048576,9,FALSE)</f>
        <v>0</v>
      </c>
      <c r="E85" s="7">
        <f>VLOOKUP(A85,検体情報_ショットガン!$A$13:$O$1048576,10,FALSE)</f>
        <v>0</v>
      </c>
      <c r="F85" s="7">
        <f>VLOOKUP(A85,検体情報_ショットガン!$A$13:$P$1048576,11,FALSE)</f>
        <v>0</v>
      </c>
      <c r="G85" s="42">
        <f>VLOOKUP(A85,検体情報_ショットガン!$A$13:$P$1048576,12,FALSE)</f>
        <v>0</v>
      </c>
      <c r="H85" s="42">
        <f>VLOOKUP(A85,検体情報_ショットガン!$A$13:$P$1048576,13,FALSE)</f>
        <v>0</v>
      </c>
      <c r="I85" s="42" t="e">
        <f>VLOOKUP(A85,#REF!,3,FALSE)</f>
        <v>#REF!</v>
      </c>
      <c r="J85" s="42" t="e">
        <f>VLOOKUP(A85,#REF!,4,FALSE)</f>
        <v>#REF!</v>
      </c>
      <c r="K85" s="42" t="e">
        <f>VLOOKUP(A85,#REF!,5,FALSE)</f>
        <v>#REF!</v>
      </c>
      <c r="L85" s="42" t="e">
        <f>VLOOKUP(A85,#REF!,6,FALSE)</f>
        <v>#REF!</v>
      </c>
    </row>
    <row r="86" spans="1:12">
      <c r="A86" s="41">
        <v>85</v>
      </c>
      <c r="B86" s="8" t="s">
        <v>120</v>
      </c>
      <c r="C86" s="7">
        <f>VLOOKUP(A86,検体情報_ショットガン!$A$13:$O$1048576,3,FALSE)</f>
        <v>0</v>
      </c>
      <c r="D86" s="7">
        <f>VLOOKUP(A86,検体情報_ショットガン!$A$13:$P$1048576,9,FALSE)</f>
        <v>0</v>
      </c>
      <c r="E86" s="7">
        <f>VLOOKUP(A86,検体情報_ショットガン!$A$13:$O$1048576,10,FALSE)</f>
        <v>0</v>
      </c>
      <c r="F86" s="7">
        <f>VLOOKUP(A86,検体情報_ショットガン!$A$13:$P$1048576,11,FALSE)</f>
        <v>0</v>
      </c>
      <c r="G86" s="42">
        <f>VLOOKUP(A86,検体情報_ショットガン!$A$13:$P$1048576,12,FALSE)</f>
        <v>0</v>
      </c>
      <c r="H86" s="42">
        <f>VLOOKUP(A86,検体情報_ショットガン!$A$13:$P$1048576,13,FALSE)</f>
        <v>0</v>
      </c>
      <c r="I86" s="42" t="e">
        <f>VLOOKUP(A86,#REF!,3,FALSE)</f>
        <v>#REF!</v>
      </c>
      <c r="J86" s="42" t="e">
        <f>VLOOKUP(A86,#REF!,4,FALSE)</f>
        <v>#REF!</v>
      </c>
      <c r="K86" s="42" t="e">
        <f>VLOOKUP(A86,#REF!,5,FALSE)</f>
        <v>#REF!</v>
      </c>
      <c r="L86" s="42" t="e">
        <f>VLOOKUP(A86,#REF!,6,FALSE)</f>
        <v>#REF!</v>
      </c>
    </row>
    <row r="87" spans="1:12">
      <c r="A87" s="41">
        <v>86</v>
      </c>
      <c r="B87" s="8" t="s">
        <v>121</v>
      </c>
      <c r="C87" s="7">
        <f>VLOOKUP(A87,検体情報_ショットガン!$A$13:$O$1048576,3,FALSE)</f>
        <v>0</v>
      </c>
      <c r="D87" s="7">
        <f>VLOOKUP(A87,検体情報_ショットガン!$A$13:$P$1048576,9,FALSE)</f>
        <v>0</v>
      </c>
      <c r="E87" s="7">
        <f>VLOOKUP(A87,検体情報_ショットガン!$A$13:$O$1048576,10,FALSE)</f>
        <v>0</v>
      </c>
      <c r="F87" s="7">
        <f>VLOOKUP(A87,検体情報_ショットガン!$A$13:$P$1048576,11,FALSE)</f>
        <v>0</v>
      </c>
      <c r="G87" s="42">
        <f>VLOOKUP(A87,検体情報_ショットガン!$A$13:$P$1048576,12,FALSE)</f>
        <v>0</v>
      </c>
      <c r="H87" s="42">
        <f>VLOOKUP(A87,検体情報_ショットガン!$A$13:$P$1048576,13,FALSE)</f>
        <v>0</v>
      </c>
      <c r="I87" s="42" t="e">
        <f>VLOOKUP(A87,#REF!,3,FALSE)</f>
        <v>#REF!</v>
      </c>
      <c r="J87" s="42" t="e">
        <f>VLOOKUP(A87,#REF!,4,FALSE)</f>
        <v>#REF!</v>
      </c>
      <c r="K87" s="42" t="e">
        <f>VLOOKUP(A87,#REF!,5,FALSE)</f>
        <v>#REF!</v>
      </c>
      <c r="L87" s="42" t="e">
        <f>VLOOKUP(A87,#REF!,6,FALSE)</f>
        <v>#REF!</v>
      </c>
    </row>
    <row r="88" spans="1:12">
      <c r="A88" s="41">
        <v>87</v>
      </c>
      <c r="B88" s="8" t="s">
        <v>122</v>
      </c>
      <c r="C88" s="7">
        <f>VLOOKUP(A88,検体情報_ショットガン!$A$13:$O$1048576,3,FALSE)</f>
        <v>0</v>
      </c>
      <c r="D88" s="7">
        <f>VLOOKUP(A88,検体情報_ショットガン!$A$13:$P$1048576,9,FALSE)</f>
        <v>0</v>
      </c>
      <c r="E88" s="7">
        <f>VLOOKUP(A88,検体情報_ショットガン!$A$13:$O$1048576,10,FALSE)</f>
        <v>0</v>
      </c>
      <c r="F88" s="7">
        <f>VLOOKUP(A88,検体情報_ショットガン!$A$13:$P$1048576,11,FALSE)</f>
        <v>0</v>
      </c>
      <c r="G88" s="42">
        <f>VLOOKUP(A88,検体情報_ショットガン!$A$13:$P$1048576,12,FALSE)</f>
        <v>0</v>
      </c>
      <c r="H88" s="42">
        <f>VLOOKUP(A88,検体情報_ショットガン!$A$13:$P$1048576,13,FALSE)</f>
        <v>0</v>
      </c>
      <c r="I88" s="42" t="e">
        <f>VLOOKUP(A88,#REF!,3,FALSE)</f>
        <v>#REF!</v>
      </c>
      <c r="J88" s="42" t="e">
        <f>VLOOKUP(A88,#REF!,4,FALSE)</f>
        <v>#REF!</v>
      </c>
      <c r="K88" s="42" t="e">
        <f>VLOOKUP(A88,#REF!,5,FALSE)</f>
        <v>#REF!</v>
      </c>
      <c r="L88" s="42" t="e">
        <f>VLOOKUP(A88,#REF!,6,FALSE)</f>
        <v>#REF!</v>
      </c>
    </row>
    <row r="89" spans="1:12">
      <c r="A89" s="41">
        <v>88</v>
      </c>
      <c r="B89" s="8" t="s">
        <v>123</v>
      </c>
      <c r="C89" s="7">
        <f>VLOOKUP(A89,検体情報_ショットガン!$A$13:$O$1048576,3,FALSE)</f>
        <v>0</v>
      </c>
      <c r="D89" s="7">
        <f>VLOOKUP(A89,検体情報_ショットガン!$A$13:$P$1048576,9,FALSE)</f>
        <v>0</v>
      </c>
      <c r="E89" s="7">
        <f>VLOOKUP(A89,検体情報_ショットガン!$A$13:$O$1048576,10,FALSE)</f>
        <v>0</v>
      </c>
      <c r="F89" s="7">
        <f>VLOOKUP(A89,検体情報_ショットガン!$A$13:$P$1048576,11,FALSE)</f>
        <v>0</v>
      </c>
      <c r="G89" s="42">
        <f>VLOOKUP(A89,検体情報_ショットガン!$A$13:$P$1048576,12,FALSE)</f>
        <v>0</v>
      </c>
      <c r="H89" s="42">
        <f>VLOOKUP(A89,検体情報_ショットガン!$A$13:$P$1048576,13,FALSE)</f>
        <v>0</v>
      </c>
      <c r="I89" s="42" t="e">
        <f>VLOOKUP(A89,#REF!,3,FALSE)</f>
        <v>#REF!</v>
      </c>
      <c r="J89" s="42" t="e">
        <f>VLOOKUP(A89,#REF!,4,FALSE)</f>
        <v>#REF!</v>
      </c>
      <c r="K89" s="42" t="e">
        <f>VLOOKUP(A89,#REF!,5,FALSE)</f>
        <v>#REF!</v>
      </c>
      <c r="L89" s="42" t="e">
        <f>VLOOKUP(A89,#REF!,6,FALSE)</f>
        <v>#REF!</v>
      </c>
    </row>
    <row r="90" spans="1:12">
      <c r="A90" s="41">
        <v>89</v>
      </c>
      <c r="B90" s="8" t="s">
        <v>124</v>
      </c>
      <c r="C90" s="7">
        <f>VLOOKUP(A90,検体情報_ショットガン!$A$13:$O$1048576,3,FALSE)</f>
        <v>0</v>
      </c>
      <c r="D90" s="7">
        <f>VLOOKUP(A90,検体情報_ショットガン!$A$13:$P$1048576,9,FALSE)</f>
        <v>0</v>
      </c>
      <c r="E90" s="7">
        <f>VLOOKUP(A90,検体情報_ショットガン!$A$13:$O$1048576,10,FALSE)</f>
        <v>0</v>
      </c>
      <c r="F90" s="7">
        <f>VLOOKUP(A90,検体情報_ショットガン!$A$13:$P$1048576,11,FALSE)</f>
        <v>0</v>
      </c>
      <c r="G90" s="42">
        <f>VLOOKUP(A90,検体情報_ショットガン!$A$13:$P$1048576,12,FALSE)</f>
        <v>0</v>
      </c>
      <c r="H90" s="42">
        <f>VLOOKUP(A90,検体情報_ショットガン!$A$13:$P$1048576,13,FALSE)</f>
        <v>0</v>
      </c>
      <c r="I90" s="42" t="e">
        <f>VLOOKUP(A90,#REF!,3,FALSE)</f>
        <v>#REF!</v>
      </c>
      <c r="J90" s="42" t="e">
        <f>VLOOKUP(A90,#REF!,4,FALSE)</f>
        <v>#REF!</v>
      </c>
      <c r="K90" s="42" t="e">
        <f>VLOOKUP(A90,#REF!,5,FALSE)</f>
        <v>#REF!</v>
      </c>
      <c r="L90" s="42" t="e">
        <f>VLOOKUP(A90,#REF!,6,FALSE)</f>
        <v>#REF!</v>
      </c>
    </row>
    <row r="91" spans="1:12">
      <c r="A91" s="41">
        <v>90</v>
      </c>
      <c r="B91" s="8" t="s">
        <v>125</v>
      </c>
      <c r="C91" s="7">
        <f>VLOOKUP(A91,検体情報_ショットガン!$A$13:$O$1048576,3,FALSE)</f>
        <v>0</v>
      </c>
      <c r="D91" s="7">
        <f>VLOOKUP(A91,検体情報_ショットガン!$A$13:$P$1048576,9,FALSE)</f>
        <v>0</v>
      </c>
      <c r="E91" s="7">
        <f>VLOOKUP(A91,検体情報_ショットガン!$A$13:$O$1048576,10,FALSE)</f>
        <v>0</v>
      </c>
      <c r="F91" s="7">
        <f>VLOOKUP(A91,検体情報_ショットガン!$A$13:$P$1048576,11,FALSE)</f>
        <v>0</v>
      </c>
      <c r="G91" s="42">
        <f>VLOOKUP(A91,検体情報_ショットガン!$A$13:$P$1048576,12,FALSE)</f>
        <v>0</v>
      </c>
      <c r="H91" s="42">
        <f>VLOOKUP(A91,検体情報_ショットガン!$A$13:$P$1048576,13,FALSE)</f>
        <v>0</v>
      </c>
      <c r="I91" s="42" t="e">
        <f>VLOOKUP(A91,#REF!,3,FALSE)</f>
        <v>#REF!</v>
      </c>
      <c r="J91" s="42" t="e">
        <f>VLOOKUP(A91,#REF!,4,FALSE)</f>
        <v>#REF!</v>
      </c>
      <c r="K91" s="42" t="e">
        <f>VLOOKUP(A91,#REF!,5,FALSE)</f>
        <v>#REF!</v>
      </c>
      <c r="L91" s="42" t="e">
        <f>VLOOKUP(A91,#REF!,6,FALSE)</f>
        <v>#REF!</v>
      </c>
    </row>
    <row r="92" spans="1:12">
      <c r="A92" s="41">
        <v>91</v>
      </c>
      <c r="B92" s="8" t="s">
        <v>126</v>
      </c>
      <c r="C92" s="7">
        <f>VLOOKUP(A92,検体情報_ショットガン!$A$13:$O$1048576,3,FALSE)</f>
        <v>0</v>
      </c>
      <c r="D92" s="7">
        <f>VLOOKUP(A92,検体情報_ショットガン!$A$13:$P$1048576,9,FALSE)</f>
        <v>0</v>
      </c>
      <c r="E92" s="7">
        <f>VLOOKUP(A92,検体情報_ショットガン!$A$13:$O$1048576,10,FALSE)</f>
        <v>0</v>
      </c>
      <c r="F92" s="7">
        <f>VLOOKUP(A92,検体情報_ショットガン!$A$13:$P$1048576,11,FALSE)</f>
        <v>0</v>
      </c>
      <c r="G92" s="42">
        <f>VLOOKUP(A92,検体情報_ショットガン!$A$13:$P$1048576,12,FALSE)</f>
        <v>0</v>
      </c>
      <c r="H92" s="42">
        <f>VLOOKUP(A92,検体情報_ショットガン!$A$13:$P$1048576,13,FALSE)</f>
        <v>0</v>
      </c>
      <c r="I92" s="42" t="e">
        <f>VLOOKUP(A92,#REF!,3,FALSE)</f>
        <v>#REF!</v>
      </c>
      <c r="J92" s="42" t="e">
        <f>VLOOKUP(A92,#REF!,4,FALSE)</f>
        <v>#REF!</v>
      </c>
      <c r="K92" s="42" t="e">
        <f>VLOOKUP(A92,#REF!,5,FALSE)</f>
        <v>#REF!</v>
      </c>
      <c r="L92" s="42" t="e">
        <f>VLOOKUP(A92,#REF!,6,FALSE)</f>
        <v>#REF!</v>
      </c>
    </row>
    <row r="93" spans="1:12">
      <c r="A93" s="41">
        <v>92</v>
      </c>
      <c r="B93" s="8" t="s">
        <v>127</v>
      </c>
      <c r="C93" s="7">
        <f>VLOOKUP(A93,検体情報_ショットガン!$A$13:$O$1048576,3,FALSE)</f>
        <v>0</v>
      </c>
      <c r="D93" s="7">
        <f>VLOOKUP(A93,検体情報_ショットガン!$A$13:$P$1048576,9,FALSE)</f>
        <v>0</v>
      </c>
      <c r="E93" s="7">
        <f>VLOOKUP(A93,検体情報_ショットガン!$A$13:$O$1048576,10,FALSE)</f>
        <v>0</v>
      </c>
      <c r="F93" s="7">
        <f>VLOOKUP(A93,検体情報_ショットガン!$A$13:$P$1048576,11,FALSE)</f>
        <v>0</v>
      </c>
      <c r="G93" s="42">
        <f>VLOOKUP(A93,検体情報_ショットガン!$A$13:$P$1048576,12,FALSE)</f>
        <v>0</v>
      </c>
      <c r="H93" s="42">
        <f>VLOOKUP(A93,検体情報_ショットガン!$A$13:$P$1048576,13,FALSE)</f>
        <v>0</v>
      </c>
      <c r="I93" s="42" t="e">
        <f>VLOOKUP(A93,#REF!,3,FALSE)</f>
        <v>#REF!</v>
      </c>
      <c r="J93" s="42" t="e">
        <f>VLOOKUP(A93,#REF!,4,FALSE)</f>
        <v>#REF!</v>
      </c>
      <c r="K93" s="42" t="e">
        <f>VLOOKUP(A93,#REF!,5,FALSE)</f>
        <v>#REF!</v>
      </c>
      <c r="L93" s="42" t="e">
        <f>VLOOKUP(A93,#REF!,6,FALSE)</f>
        <v>#REF!</v>
      </c>
    </row>
    <row r="94" spans="1:12">
      <c r="A94" s="41">
        <v>93</v>
      </c>
      <c r="B94" s="8" t="s">
        <v>128</v>
      </c>
      <c r="C94" s="7">
        <f>VLOOKUP(A94,検体情報_ショットガン!$A$13:$O$1048576,3,FALSE)</f>
        <v>0</v>
      </c>
      <c r="D94" s="7">
        <f>VLOOKUP(A94,検体情報_ショットガン!$A$13:$P$1048576,9,FALSE)</f>
        <v>0</v>
      </c>
      <c r="E94" s="7">
        <f>VLOOKUP(A94,検体情報_ショットガン!$A$13:$O$1048576,10,FALSE)</f>
        <v>0</v>
      </c>
      <c r="F94" s="7">
        <f>VLOOKUP(A94,検体情報_ショットガン!$A$13:$P$1048576,11,FALSE)</f>
        <v>0</v>
      </c>
      <c r="G94" s="42">
        <f>VLOOKUP(A94,検体情報_ショットガン!$A$13:$P$1048576,12,FALSE)</f>
        <v>0</v>
      </c>
      <c r="H94" s="42">
        <f>VLOOKUP(A94,検体情報_ショットガン!$A$13:$P$1048576,13,FALSE)</f>
        <v>0</v>
      </c>
      <c r="I94" s="42" t="e">
        <f>VLOOKUP(A94,#REF!,3,FALSE)</f>
        <v>#REF!</v>
      </c>
      <c r="J94" s="42" t="e">
        <f>VLOOKUP(A94,#REF!,4,FALSE)</f>
        <v>#REF!</v>
      </c>
      <c r="K94" s="42" t="e">
        <f>VLOOKUP(A94,#REF!,5,FALSE)</f>
        <v>#REF!</v>
      </c>
      <c r="L94" s="42" t="e">
        <f>VLOOKUP(A94,#REF!,6,FALSE)</f>
        <v>#REF!</v>
      </c>
    </row>
    <row r="95" spans="1:12" ht="40.5" customHeight="1">
      <c r="A95" s="41">
        <v>94</v>
      </c>
      <c r="B95" s="8" t="s">
        <v>129</v>
      </c>
      <c r="C95" s="7">
        <f>VLOOKUP(A95,検体情報_ショットガン!$A$13:$O$1048576,3,FALSE)</f>
        <v>0</v>
      </c>
      <c r="D95" s="7">
        <f>VLOOKUP(A95,検体情報_ショットガン!$A$13:$P$1048576,9,FALSE)</f>
        <v>0</v>
      </c>
      <c r="E95" s="7">
        <f>VLOOKUP(A95,検体情報_ショットガン!$A$13:$O$1048576,10,FALSE)</f>
        <v>0</v>
      </c>
      <c r="F95" s="7">
        <f>VLOOKUP(A95,検体情報_ショットガン!$A$13:$P$1048576,11,FALSE)</f>
        <v>0</v>
      </c>
      <c r="G95" s="42">
        <f>VLOOKUP(A95,検体情報_ショットガン!$A$13:$P$1048576,12,FALSE)</f>
        <v>0</v>
      </c>
      <c r="H95" s="42">
        <f>VLOOKUP(A95,検体情報_ショットガン!$A$13:$P$1048576,13,FALSE)</f>
        <v>0</v>
      </c>
      <c r="I95" s="42" t="e">
        <f>VLOOKUP(A95,#REF!,3,FALSE)</f>
        <v>#REF!</v>
      </c>
      <c r="J95" s="42" t="e">
        <f>VLOOKUP(A95,#REF!,4,FALSE)</f>
        <v>#REF!</v>
      </c>
      <c r="K95" s="42" t="e">
        <f>VLOOKUP(A95,#REF!,5,FALSE)</f>
        <v>#REF!</v>
      </c>
      <c r="L95" s="42" t="e">
        <f>VLOOKUP(A95,#REF!,6,FALSE)</f>
        <v>#REF!</v>
      </c>
    </row>
    <row r="96" spans="1:12">
      <c r="A96" s="41">
        <v>95</v>
      </c>
      <c r="B96" s="8" t="s">
        <v>131</v>
      </c>
      <c r="C96" s="7" t="str">
        <f>VLOOKUP(A96,検体情報_ショットガン!$A$13:$O$1048576,3,FALSE)</f>
        <v>空ウェル</v>
      </c>
      <c r="D96" s="7">
        <f>VLOOKUP(A96,検体情報_ショットガン!$A$13:$P$1048576,9,FALSE)</f>
        <v>0</v>
      </c>
      <c r="E96" s="7" t="str">
        <f>VLOOKUP(A96,検体情報_ショットガン!$A$13:$O$1048576,10,FALSE)</f>
        <v>-</v>
      </c>
      <c r="F96" s="7" t="str">
        <f>VLOOKUP(A96,検体情報_ショットガン!$A$13:$P$1048576,11,FALSE)</f>
        <v>-</v>
      </c>
      <c r="G96" s="42" t="str">
        <f>VLOOKUP(A96,検体情報_ショットガン!$A$13:$P$1048576,12,FALSE)</f>
        <v>-</v>
      </c>
      <c r="H96" s="42" t="str">
        <f>VLOOKUP(A96,検体情報_ショットガン!$A$13:$P$1048576,13,FALSE)</f>
        <v>-</v>
      </c>
      <c r="I96" s="42" t="e">
        <f>VLOOKUP(A96,#REF!,3,FALSE)</f>
        <v>#REF!</v>
      </c>
      <c r="J96" s="42" t="e">
        <f>VLOOKUP(A96,#REF!,4,FALSE)</f>
        <v>#REF!</v>
      </c>
      <c r="K96" s="42" t="e">
        <f>VLOOKUP(A96,#REF!,5,FALSE)</f>
        <v>#REF!</v>
      </c>
      <c r="L96" s="42" t="e">
        <f>VLOOKUP(A96,#REF!,6,FALSE)</f>
        <v>#REF!</v>
      </c>
    </row>
    <row r="97" spans="1:12">
      <c r="A97" s="41">
        <v>96</v>
      </c>
      <c r="B97" s="8" t="s">
        <v>132</v>
      </c>
      <c r="C97" s="7" t="str">
        <f>VLOOKUP(A97,検体情報_ショットガン!$A$13:$O$1048576,3,FALSE)</f>
        <v>空ウェル</v>
      </c>
      <c r="D97" s="7">
        <f>VLOOKUP(A97,検体情報_ショットガン!$A$13:$P$1048576,9,FALSE)</f>
        <v>0</v>
      </c>
      <c r="E97" s="7" t="str">
        <f>VLOOKUP(A97,検体情報_ショットガン!$A$13:$O$1048576,10,FALSE)</f>
        <v>-</v>
      </c>
      <c r="F97" s="7" t="str">
        <f>VLOOKUP(A97,検体情報_ショットガン!$A$13:$P$1048576,11,FALSE)</f>
        <v>-</v>
      </c>
      <c r="G97" s="42" t="str">
        <f>VLOOKUP(A97,検体情報_ショットガン!$A$13:$P$1048576,12,FALSE)</f>
        <v>-</v>
      </c>
      <c r="H97" s="42" t="str">
        <f>VLOOKUP(A97,検体情報_ショットガン!$A$13:$P$1048576,13,FALSE)</f>
        <v>-</v>
      </c>
      <c r="I97" s="42" t="e">
        <f>VLOOKUP(A97,#REF!,3,FALSE)</f>
        <v>#REF!</v>
      </c>
      <c r="J97" s="42" t="e">
        <f>VLOOKUP(A97,#REF!,4,FALSE)</f>
        <v>#REF!</v>
      </c>
      <c r="K97" s="42" t="e">
        <f>VLOOKUP(A97,#REF!,5,FALSE)</f>
        <v>#REF!</v>
      </c>
      <c r="L97" s="42" t="e">
        <f>VLOOKUP(A97,#REF!,6,FALSE)</f>
        <v>#REF!</v>
      </c>
    </row>
  </sheetData>
  <sheetProtection formatCells="0" formatColumns="0" formatRows="0" insertColumns="0" insertRows="0" insertHyperlinks="0" deleteColumns="0" deleteRows="0" sort="0" autoFilter="0" pivotTables="0"/>
  <phoneticPr fontId="20"/>
  <dataValidations count="384">
    <dataValidation type="custom" showInputMessage="1" showErrorMessage="1" error="サンプル名称は15文字以内および半角英数字（  +, (), _ ）で入力してください" sqref="C2" xr:uid="{00000000-0002-0000-0700-00000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" xr:uid="{00000000-0002-0000-0700-00000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" xr:uid="{00000000-0002-0000-0700-00000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" xr:uid="{00000000-0002-0000-0700-00000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" xr:uid="{00000000-0002-0000-0700-00000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" xr:uid="{00000000-0002-0000-0700-00000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" xr:uid="{00000000-0002-0000-0700-00000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" xr:uid="{00000000-0002-0000-0700-00000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0" xr:uid="{00000000-0002-0000-0700-00000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1" xr:uid="{00000000-0002-0000-0700-00000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2" xr:uid="{00000000-0002-0000-0700-00000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3" xr:uid="{00000000-0002-0000-0700-00000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4" xr:uid="{00000000-0002-0000-0700-00000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5" xr:uid="{00000000-0002-0000-0700-00000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6" xr:uid="{00000000-0002-0000-0700-00000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7" xr:uid="{00000000-0002-0000-0700-00000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8" xr:uid="{00000000-0002-0000-0700-00001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9" xr:uid="{00000000-0002-0000-0700-00001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0" xr:uid="{00000000-0002-0000-0700-00001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1" xr:uid="{00000000-0002-0000-0700-00001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2" xr:uid="{00000000-0002-0000-0700-00001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3" xr:uid="{00000000-0002-0000-0700-00001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4" xr:uid="{00000000-0002-0000-0700-00001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5" xr:uid="{00000000-0002-0000-0700-00001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6" xr:uid="{00000000-0002-0000-0700-00001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7" xr:uid="{00000000-0002-0000-0700-00001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8" xr:uid="{00000000-0002-0000-0700-00001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9" xr:uid="{00000000-0002-0000-0700-00001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0" xr:uid="{00000000-0002-0000-0700-00001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1" xr:uid="{00000000-0002-0000-0700-00001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2" xr:uid="{00000000-0002-0000-0700-00001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3" xr:uid="{00000000-0002-0000-0700-00001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4" xr:uid="{00000000-0002-0000-0700-00002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5" xr:uid="{00000000-0002-0000-0700-00002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6" xr:uid="{00000000-0002-0000-0700-00002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7" xr:uid="{00000000-0002-0000-0700-00002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8" xr:uid="{00000000-0002-0000-0700-00002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9" xr:uid="{00000000-0002-0000-0700-00002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0" xr:uid="{00000000-0002-0000-0700-00002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1" xr:uid="{00000000-0002-0000-0700-00002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2" xr:uid="{00000000-0002-0000-0700-00002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3" xr:uid="{00000000-0002-0000-0700-00002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4" xr:uid="{00000000-0002-0000-0700-00002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5" xr:uid="{00000000-0002-0000-0700-00002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6" xr:uid="{00000000-0002-0000-0700-00002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7" xr:uid="{00000000-0002-0000-0700-00002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8" xr:uid="{00000000-0002-0000-0700-00002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9" xr:uid="{00000000-0002-0000-0700-00002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0" xr:uid="{00000000-0002-0000-0700-00003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1" xr:uid="{00000000-0002-0000-0700-00003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2" xr:uid="{00000000-0002-0000-0700-00003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3" xr:uid="{00000000-0002-0000-0700-00003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4" xr:uid="{00000000-0002-0000-0700-00003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5" xr:uid="{00000000-0002-0000-0700-00003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6" xr:uid="{00000000-0002-0000-0700-00003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7" xr:uid="{00000000-0002-0000-0700-00003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8" xr:uid="{00000000-0002-0000-0700-00003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9" xr:uid="{00000000-0002-0000-0700-00003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0" xr:uid="{00000000-0002-0000-0700-00003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1" xr:uid="{00000000-0002-0000-0700-00003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2" xr:uid="{00000000-0002-0000-0700-00003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3" xr:uid="{00000000-0002-0000-0700-00003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4" xr:uid="{00000000-0002-0000-0700-00003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5" xr:uid="{00000000-0002-0000-0700-00003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6" xr:uid="{00000000-0002-0000-0700-00004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7" xr:uid="{00000000-0002-0000-0700-00004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8" xr:uid="{00000000-0002-0000-0700-00004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9" xr:uid="{00000000-0002-0000-0700-00004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0" xr:uid="{00000000-0002-0000-0700-00004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1" xr:uid="{00000000-0002-0000-0700-00004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2" xr:uid="{00000000-0002-0000-0700-00004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3" xr:uid="{00000000-0002-0000-0700-00004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4" xr:uid="{00000000-0002-0000-0700-00004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5" xr:uid="{00000000-0002-0000-0700-00004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6" xr:uid="{00000000-0002-0000-0700-00004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7" xr:uid="{00000000-0002-0000-0700-00004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8" xr:uid="{00000000-0002-0000-0700-00004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9" xr:uid="{00000000-0002-0000-0700-00004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0" xr:uid="{00000000-0002-0000-0700-00004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1" xr:uid="{00000000-0002-0000-0700-00004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2" xr:uid="{00000000-0002-0000-0700-00005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3" xr:uid="{00000000-0002-0000-0700-00005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4" xr:uid="{00000000-0002-0000-0700-00005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5" xr:uid="{00000000-0002-0000-0700-00005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6" xr:uid="{00000000-0002-0000-0700-00005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7" xr:uid="{00000000-0002-0000-0700-00005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8" xr:uid="{00000000-0002-0000-0700-00005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9" xr:uid="{00000000-0002-0000-0700-00005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0" xr:uid="{00000000-0002-0000-0700-00005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1" xr:uid="{00000000-0002-0000-0700-00005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2" xr:uid="{00000000-0002-0000-0700-00005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3" xr:uid="{00000000-0002-0000-0700-00005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4" xr:uid="{00000000-0002-0000-0700-00005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5" xr:uid="{00000000-0002-0000-0700-00005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6" xr:uid="{00000000-0002-0000-0700-00005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7" xr:uid="{00000000-0002-0000-0700-00005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" xr:uid="{00000000-0002-0000-0700-00006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" xr:uid="{00000000-0002-0000-0700-00006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" xr:uid="{00000000-0002-0000-0700-00006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" xr:uid="{00000000-0002-0000-0700-00006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" xr:uid="{00000000-0002-0000-0700-00006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" xr:uid="{00000000-0002-0000-0700-00006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" xr:uid="{00000000-0002-0000-0700-00006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" xr:uid="{00000000-0002-0000-0700-00006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0" xr:uid="{00000000-0002-0000-0700-00006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1" xr:uid="{00000000-0002-0000-0700-00006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2" xr:uid="{00000000-0002-0000-0700-00006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3" xr:uid="{00000000-0002-0000-0700-00006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4" xr:uid="{00000000-0002-0000-0700-00006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5" xr:uid="{00000000-0002-0000-0700-00006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6" xr:uid="{00000000-0002-0000-0700-00006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7" xr:uid="{00000000-0002-0000-0700-00006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8" xr:uid="{00000000-0002-0000-0700-00007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9" xr:uid="{00000000-0002-0000-0700-00007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0" xr:uid="{00000000-0002-0000-0700-00007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1" xr:uid="{00000000-0002-0000-0700-00007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2" xr:uid="{00000000-0002-0000-0700-00007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3" xr:uid="{00000000-0002-0000-0700-00007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4" xr:uid="{00000000-0002-0000-0700-00007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5" xr:uid="{00000000-0002-0000-0700-00007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6" xr:uid="{00000000-0002-0000-0700-00007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7" xr:uid="{00000000-0002-0000-0700-00007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8" xr:uid="{00000000-0002-0000-0700-00007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9" xr:uid="{00000000-0002-0000-0700-00007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0" xr:uid="{00000000-0002-0000-0700-00007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1" xr:uid="{00000000-0002-0000-0700-00007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2" xr:uid="{00000000-0002-0000-0700-00007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3" xr:uid="{00000000-0002-0000-0700-00007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4" xr:uid="{00000000-0002-0000-0700-00008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5" xr:uid="{00000000-0002-0000-0700-00008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6" xr:uid="{00000000-0002-0000-0700-00008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7" xr:uid="{00000000-0002-0000-0700-00008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8" xr:uid="{00000000-0002-0000-0700-00008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9" xr:uid="{00000000-0002-0000-0700-00008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0" xr:uid="{00000000-0002-0000-0700-00008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1" xr:uid="{00000000-0002-0000-0700-00008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2" xr:uid="{00000000-0002-0000-0700-00008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3" xr:uid="{00000000-0002-0000-0700-00008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4" xr:uid="{00000000-0002-0000-0700-00008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5" xr:uid="{00000000-0002-0000-0700-00008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6" xr:uid="{00000000-0002-0000-0700-00008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7" xr:uid="{00000000-0002-0000-0700-00008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8" xr:uid="{00000000-0002-0000-0700-00008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9" xr:uid="{00000000-0002-0000-0700-00008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0" xr:uid="{00000000-0002-0000-0700-00009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1" xr:uid="{00000000-0002-0000-0700-00009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2" xr:uid="{00000000-0002-0000-0700-00009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3" xr:uid="{00000000-0002-0000-0700-00009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4" xr:uid="{00000000-0002-0000-0700-00009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5" xr:uid="{00000000-0002-0000-0700-00009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6" xr:uid="{00000000-0002-0000-0700-00009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7" xr:uid="{00000000-0002-0000-0700-00009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8" xr:uid="{00000000-0002-0000-0700-00009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9" xr:uid="{00000000-0002-0000-0700-00009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0" xr:uid="{00000000-0002-0000-0700-00009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1" xr:uid="{00000000-0002-0000-0700-00009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2" xr:uid="{00000000-0002-0000-0700-00009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3" xr:uid="{00000000-0002-0000-0700-00009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4" xr:uid="{00000000-0002-0000-0700-00009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5" xr:uid="{00000000-0002-0000-0700-00009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6" xr:uid="{00000000-0002-0000-0700-0000A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7" xr:uid="{00000000-0002-0000-0700-0000A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8" xr:uid="{00000000-0002-0000-0700-0000A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9" xr:uid="{00000000-0002-0000-0700-0000A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0" xr:uid="{00000000-0002-0000-0700-0000A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1" xr:uid="{00000000-0002-0000-0700-0000A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2" xr:uid="{00000000-0002-0000-0700-0000A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3" xr:uid="{00000000-0002-0000-0700-0000A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4" xr:uid="{00000000-0002-0000-0700-0000A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5" xr:uid="{00000000-0002-0000-0700-0000A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6" xr:uid="{00000000-0002-0000-0700-0000A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7" xr:uid="{00000000-0002-0000-0700-0000A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8" xr:uid="{00000000-0002-0000-0700-0000A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9" xr:uid="{00000000-0002-0000-0700-0000A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0" xr:uid="{00000000-0002-0000-0700-0000A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1" xr:uid="{00000000-0002-0000-0700-0000A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2" xr:uid="{00000000-0002-0000-0700-0000B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3" xr:uid="{00000000-0002-0000-0700-0000B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4" xr:uid="{00000000-0002-0000-0700-0000B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5" xr:uid="{00000000-0002-0000-0700-0000B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6" xr:uid="{00000000-0002-0000-0700-0000B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7" xr:uid="{00000000-0002-0000-0700-0000B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8" xr:uid="{00000000-0002-0000-0700-0000B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9" xr:uid="{00000000-0002-0000-0700-0000B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0" xr:uid="{00000000-0002-0000-0700-0000B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1" xr:uid="{00000000-0002-0000-0700-0000B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2" xr:uid="{00000000-0002-0000-0700-0000B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3" xr:uid="{00000000-0002-0000-0700-0000B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4" xr:uid="{00000000-0002-0000-0700-0000B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5" xr:uid="{00000000-0002-0000-0700-0000B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6" xr:uid="{00000000-0002-0000-0700-0000B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7" xr:uid="{00000000-0002-0000-0700-0000B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" xr:uid="{00000000-0002-0000-0700-0000C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" xr:uid="{00000000-0002-0000-0700-0000C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" xr:uid="{00000000-0002-0000-0700-0000C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" xr:uid="{00000000-0002-0000-0700-0000C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" xr:uid="{00000000-0002-0000-0700-0000C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" xr:uid="{00000000-0002-0000-0700-0000C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" xr:uid="{00000000-0002-0000-0700-0000C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" xr:uid="{00000000-0002-0000-0700-0000C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0" xr:uid="{00000000-0002-0000-0700-0000C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1" xr:uid="{00000000-0002-0000-0700-0000C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2" xr:uid="{00000000-0002-0000-0700-0000C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3" xr:uid="{00000000-0002-0000-0700-0000C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4" xr:uid="{00000000-0002-0000-0700-0000C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5" xr:uid="{00000000-0002-0000-0700-0000C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6" xr:uid="{00000000-0002-0000-0700-0000C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7" xr:uid="{00000000-0002-0000-0700-0000C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8" xr:uid="{00000000-0002-0000-0700-0000D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9" xr:uid="{00000000-0002-0000-0700-0000D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0" xr:uid="{00000000-0002-0000-0700-0000D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1" xr:uid="{00000000-0002-0000-0700-0000D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2" xr:uid="{00000000-0002-0000-0700-0000D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3" xr:uid="{00000000-0002-0000-0700-0000D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4" xr:uid="{00000000-0002-0000-0700-0000D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5" xr:uid="{00000000-0002-0000-0700-0000D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6" xr:uid="{00000000-0002-0000-0700-0000D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7" xr:uid="{00000000-0002-0000-0700-0000D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8" xr:uid="{00000000-0002-0000-0700-0000D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9" xr:uid="{00000000-0002-0000-0700-0000D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0" xr:uid="{00000000-0002-0000-0700-0000D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1" xr:uid="{00000000-0002-0000-0700-0000D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2" xr:uid="{00000000-0002-0000-0700-0000D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3" xr:uid="{00000000-0002-0000-0700-0000D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4" xr:uid="{00000000-0002-0000-0700-0000E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5" xr:uid="{00000000-0002-0000-0700-0000E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6" xr:uid="{00000000-0002-0000-0700-0000E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7" xr:uid="{00000000-0002-0000-0700-0000E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8" xr:uid="{00000000-0002-0000-0700-0000E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9" xr:uid="{00000000-0002-0000-0700-0000E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0" xr:uid="{00000000-0002-0000-0700-0000E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1" xr:uid="{00000000-0002-0000-0700-0000E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2" xr:uid="{00000000-0002-0000-0700-0000E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3" xr:uid="{00000000-0002-0000-0700-0000E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4" xr:uid="{00000000-0002-0000-0700-0000E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5" xr:uid="{00000000-0002-0000-0700-0000E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6" xr:uid="{00000000-0002-0000-0700-0000E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7" xr:uid="{00000000-0002-0000-0700-0000E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8" xr:uid="{00000000-0002-0000-0700-0000E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9" xr:uid="{00000000-0002-0000-0700-0000E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0" xr:uid="{00000000-0002-0000-0700-0000F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1" xr:uid="{00000000-0002-0000-0700-0000F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2" xr:uid="{00000000-0002-0000-0700-0000F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3" xr:uid="{00000000-0002-0000-0700-0000F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4" xr:uid="{00000000-0002-0000-0700-0000F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5" xr:uid="{00000000-0002-0000-0700-0000F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6" xr:uid="{00000000-0002-0000-0700-0000F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7" xr:uid="{00000000-0002-0000-0700-0000F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8" xr:uid="{00000000-0002-0000-0700-0000F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9" xr:uid="{00000000-0002-0000-0700-0000F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0" xr:uid="{00000000-0002-0000-0700-0000F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1" xr:uid="{00000000-0002-0000-0700-0000F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2" xr:uid="{00000000-0002-0000-0700-0000F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3" xr:uid="{00000000-0002-0000-0700-0000F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4" xr:uid="{00000000-0002-0000-0700-0000F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5" xr:uid="{00000000-0002-0000-0700-0000F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6" xr:uid="{00000000-0002-0000-0700-00000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7" xr:uid="{00000000-0002-0000-0700-00000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8" xr:uid="{00000000-0002-0000-0700-00000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9" xr:uid="{00000000-0002-0000-0700-00000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0" xr:uid="{00000000-0002-0000-0700-00000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1" xr:uid="{00000000-0002-0000-0700-00000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2" xr:uid="{00000000-0002-0000-0700-00000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3" xr:uid="{00000000-0002-0000-0700-00000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4" xr:uid="{00000000-0002-0000-0700-00000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5" xr:uid="{00000000-0002-0000-0700-00000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6" xr:uid="{00000000-0002-0000-0700-00000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7" xr:uid="{00000000-0002-0000-0700-00000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8" xr:uid="{00000000-0002-0000-0700-00000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9" xr:uid="{00000000-0002-0000-0700-00000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0" xr:uid="{00000000-0002-0000-0700-00000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1" xr:uid="{00000000-0002-0000-0700-00000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2" xr:uid="{00000000-0002-0000-0700-00001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3" xr:uid="{00000000-0002-0000-0700-00001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4" xr:uid="{00000000-0002-0000-0700-00001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5" xr:uid="{00000000-0002-0000-0700-00001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6" xr:uid="{00000000-0002-0000-0700-00001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7" xr:uid="{00000000-0002-0000-0700-00001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8" xr:uid="{00000000-0002-0000-0700-00001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9" xr:uid="{00000000-0002-0000-0700-00001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0" xr:uid="{00000000-0002-0000-0700-00001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1" xr:uid="{00000000-0002-0000-0700-00001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2" xr:uid="{00000000-0002-0000-0700-00001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3" xr:uid="{00000000-0002-0000-0700-00001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4" xr:uid="{00000000-0002-0000-0700-00001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5" xr:uid="{00000000-0002-0000-0700-00001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6" xr:uid="{00000000-0002-0000-0700-00001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7" xr:uid="{00000000-0002-0000-0700-00001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" xr:uid="{00000000-0002-0000-0700-00002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" xr:uid="{00000000-0002-0000-0700-00002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" xr:uid="{00000000-0002-0000-0700-00002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" xr:uid="{00000000-0002-0000-0700-00002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" xr:uid="{00000000-0002-0000-0700-00002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" xr:uid="{00000000-0002-0000-0700-00002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" xr:uid="{00000000-0002-0000-0700-00002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" xr:uid="{00000000-0002-0000-0700-00002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0" xr:uid="{00000000-0002-0000-0700-00002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1" xr:uid="{00000000-0002-0000-0700-00002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2" xr:uid="{00000000-0002-0000-0700-00002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3" xr:uid="{00000000-0002-0000-0700-00002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4" xr:uid="{00000000-0002-0000-0700-00002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5" xr:uid="{00000000-0002-0000-0700-00002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6" xr:uid="{00000000-0002-0000-0700-00002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7" xr:uid="{00000000-0002-0000-0700-00002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8" xr:uid="{00000000-0002-0000-0700-00003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9" xr:uid="{00000000-0002-0000-0700-00003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0" xr:uid="{00000000-0002-0000-0700-00003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1" xr:uid="{00000000-0002-0000-0700-00003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2" xr:uid="{00000000-0002-0000-0700-00003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3" xr:uid="{00000000-0002-0000-0700-00003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4" xr:uid="{00000000-0002-0000-0700-00003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5" xr:uid="{00000000-0002-0000-0700-00003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6" xr:uid="{00000000-0002-0000-0700-00003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7" xr:uid="{00000000-0002-0000-0700-00003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8" xr:uid="{00000000-0002-0000-0700-00003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9" xr:uid="{00000000-0002-0000-0700-00003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0" xr:uid="{00000000-0002-0000-0700-00003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1" xr:uid="{00000000-0002-0000-0700-00003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2" xr:uid="{00000000-0002-0000-0700-00003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3" xr:uid="{00000000-0002-0000-0700-00003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4" xr:uid="{00000000-0002-0000-0700-00004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5" xr:uid="{00000000-0002-0000-0700-00004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6" xr:uid="{00000000-0002-0000-0700-00004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7" xr:uid="{00000000-0002-0000-0700-00004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8" xr:uid="{00000000-0002-0000-0700-00004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9" xr:uid="{00000000-0002-0000-0700-00004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0" xr:uid="{00000000-0002-0000-0700-00004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1" xr:uid="{00000000-0002-0000-0700-00004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2" xr:uid="{00000000-0002-0000-0700-00004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3" xr:uid="{00000000-0002-0000-0700-00004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4" xr:uid="{00000000-0002-0000-0700-00004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5" xr:uid="{00000000-0002-0000-0700-00004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6" xr:uid="{00000000-0002-0000-0700-00004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7" xr:uid="{00000000-0002-0000-0700-00004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8" xr:uid="{00000000-0002-0000-0700-00004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9" xr:uid="{00000000-0002-0000-0700-00004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0" xr:uid="{00000000-0002-0000-0700-00005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1" xr:uid="{00000000-0002-0000-0700-00005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2" xr:uid="{00000000-0002-0000-0700-00005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3" xr:uid="{00000000-0002-0000-0700-00005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4" xr:uid="{00000000-0002-0000-0700-00005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5" xr:uid="{00000000-0002-0000-0700-00005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6" xr:uid="{00000000-0002-0000-0700-00005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7" xr:uid="{00000000-0002-0000-0700-00005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8" xr:uid="{00000000-0002-0000-0700-00005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9" xr:uid="{00000000-0002-0000-0700-00005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0" xr:uid="{00000000-0002-0000-0700-00005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1" xr:uid="{00000000-0002-0000-0700-00005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2" xr:uid="{00000000-0002-0000-0700-00005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3" xr:uid="{00000000-0002-0000-0700-00005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4" xr:uid="{00000000-0002-0000-0700-00005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5" xr:uid="{00000000-0002-0000-0700-00005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6" xr:uid="{00000000-0002-0000-0700-00006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7" xr:uid="{00000000-0002-0000-0700-00006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8" xr:uid="{00000000-0002-0000-0700-00006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9" xr:uid="{00000000-0002-0000-0700-00006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0" xr:uid="{00000000-0002-0000-0700-00006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1" xr:uid="{00000000-0002-0000-0700-00006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2" xr:uid="{00000000-0002-0000-0700-00006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3" xr:uid="{00000000-0002-0000-0700-00006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4" xr:uid="{00000000-0002-0000-0700-00006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5" xr:uid="{00000000-0002-0000-0700-00006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6" xr:uid="{00000000-0002-0000-0700-00006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7" xr:uid="{00000000-0002-0000-0700-00006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8" xr:uid="{00000000-0002-0000-0700-00006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9" xr:uid="{00000000-0002-0000-0700-00006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0" xr:uid="{00000000-0002-0000-0700-00006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1" xr:uid="{00000000-0002-0000-0700-00006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2" xr:uid="{00000000-0002-0000-0700-00007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3" xr:uid="{00000000-0002-0000-0700-00007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4" xr:uid="{00000000-0002-0000-0700-00007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5" xr:uid="{00000000-0002-0000-0700-00007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6" xr:uid="{00000000-0002-0000-0700-00007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7" xr:uid="{00000000-0002-0000-0700-00007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8" xr:uid="{00000000-0002-0000-0700-00007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9" xr:uid="{00000000-0002-0000-0700-00007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0" xr:uid="{00000000-0002-0000-0700-00007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1" xr:uid="{00000000-0002-0000-0700-00007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2" xr:uid="{00000000-0002-0000-0700-00007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3" xr:uid="{00000000-0002-0000-0700-00007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4" xr:uid="{00000000-0002-0000-0700-00007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5" xr:uid="{00000000-0002-0000-0700-00007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6" xr:uid="{00000000-0002-0000-0700-00007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7" xr:uid="{00000000-0002-0000-0700-00007F010000}">
      <formula1>NOT(OR(LEN(C2)&gt;15,COUNTIF(C2,"*%*"),COUNTIF(C2,"*-*"),COUNTIF(C2,"*/*"),COUNTIF(C2,"*&amp;*"),COUNTIF(C2,"*#*")))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依頼書</vt:lpstr>
      <vt:lpstr>検体情報_16S</vt:lpstr>
      <vt:lpstr>16S_サマリーシート</vt:lpstr>
      <vt:lpstr>検体情報_ショットガン</vt:lpstr>
      <vt:lpstr>ショットガン_サマリーシート </vt:lpstr>
      <vt:lpstr>依頼書!Print_Area</vt:lpstr>
      <vt:lpstr>検体情報_16S!Print_Area</vt:lpstr>
      <vt:lpstr>検体情報_ショットガン!Print_Area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16S rRNA解析／ショットガンメタゲノム解析　発注依頼書</dc:title>
  <dc:subject/>
  <dc:creator>FUMIHIRO ISHIKAWA</dc:creator>
  <cp:keywords/>
  <dc:description/>
  <cp:lastModifiedBy>FUMIHIRO ISHIKAWA</cp:lastModifiedBy>
  <dcterms:created xsi:type="dcterms:W3CDTF">2013-08-15T08:02:32Z</dcterms:created>
  <dcterms:modified xsi:type="dcterms:W3CDTF">2025-12-11T06:49:10Z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0x010100D53DDAD85D96634392338B4C87033382</vt:lpwstr>
  </property>
  <property fmtid="{D5CDD505-2E9C-101B-9397-08002B2CF9AE}" pid="3" name="MediaServiceImageTags">
    <vt:lpwstr/>
  </property>
</Properties>
</file>